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ASU\Desktop\"/>
    </mc:Choice>
  </mc:AlternateContent>
  <xr:revisionPtr revIDLastSave="0" documentId="8_{477467DE-1AEF-4269-A79C-8F0F8FB06FDC}" xr6:coauthVersionLast="31" xr6:coauthVersionMax="31" xr10:uidLastSave="{00000000-0000-0000-0000-000000000000}"/>
  <bookViews>
    <workbookView xWindow="0" yWindow="0" windowWidth="24000" windowHeight="9180" activeTab="5" xr2:uid="{00000000-000D-0000-FFFF-FFFF00000000}"/>
  </bookViews>
  <sheets>
    <sheet name="K1N35" sheetId="1" r:id="rId1"/>
    <sheet name="K1M35" sheetId="2" r:id="rId2"/>
    <sheet name="K1N18" sheetId="3" r:id="rId3"/>
    <sheet name="K1M18" sheetId="4" r:id="rId4"/>
    <sheet name="K1N" sheetId="5" r:id="rId5"/>
    <sheet name="K1M" sheetId="6" r:id="rId6"/>
  </sheets>
  <definedNames>
    <definedName name="_xlnm._FilterDatabase" localSheetId="5" hidden="1">K1M!$B$18:$O$18</definedName>
    <definedName name="_xlnm._FilterDatabase" localSheetId="3" hidden="1">K1M18!$B$14:$O$14</definedName>
    <definedName name="_xlnm._FilterDatabase" localSheetId="1" hidden="1">K1M35!$B$15:$O$15</definedName>
    <definedName name="_xlnm._FilterDatabase" localSheetId="4" hidden="1">K1N!$B$15:$O$15</definedName>
    <definedName name="_xlnm._FilterDatabase" localSheetId="2" hidden="1">K1N18!$B$13:$O$13</definedName>
    <definedName name="_xlnm._FilterDatabase" localSheetId="0" hidden="1">K1N35!$B$14:$O$14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3" l="1"/>
  <c r="L8" i="1" l="1"/>
  <c r="L9" i="1"/>
  <c r="L10" i="1"/>
  <c r="L7" i="1"/>
  <c r="M22" i="6" l="1"/>
  <c r="M21" i="6"/>
  <c r="J22" i="6"/>
  <c r="J21" i="6"/>
  <c r="G22" i="6"/>
  <c r="G21" i="6"/>
  <c r="J11" i="6"/>
  <c r="G11" i="6"/>
  <c r="J14" i="6"/>
  <c r="G14" i="6"/>
  <c r="J13" i="6"/>
  <c r="G13" i="6"/>
  <c r="J7" i="6"/>
  <c r="G7" i="6"/>
  <c r="J9" i="6"/>
  <c r="G9" i="6"/>
  <c r="M20" i="6"/>
  <c r="J20" i="6"/>
  <c r="G20" i="6"/>
  <c r="M19" i="6"/>
  <c r="J19" i="6"/>
  <c r="G19" i="6"/>
  <c r="M23" i="6"/>
  <c r="J23" i="6"/>
  <c r="G23" i="6"/>
  <c r="J8" i="6"/>
  <c r="G8" i="6"/>
  <c r="J12" i="6"/>
  <c r="G12" i="6"/>
  <c r="J10" i="6"/>
  <c r="G10" i="6"/>
  <c r="G8" i="5"/>
  <c r="M16" i="5"/>
  <c r="J16" i="5"/>
  <c r="G16" i="5"/>
  <c r="M17" i="5"/>
  <c r="J17" i="5"/>
  <c r="G17" i="5"/>
  <c r="M19" i="5"/>
  <c r="J19" i="5"/>
  <c r="G19" i="5"/>
  <c r="M20" i="5"/>
  <c r="J20" i="5"/>
  <c r="G20" i="5"/>
  <c r="M18" i="5"/>
  <c r="J18" i="5"/>
  <c r="G18" i="5"/>
  <c r="J9" i="5"/>
  <c r="G9" i="5"/>
  <c r="J7" i="5"/>
  <c r="G7" i="5"/>
  <c r="J8" i="5"/>
  <c r="J11" i="5"/>
  <c r="G11" i="5"/>
  <c r="J10" i="5"/>
  <c r="G10" i="5"/>
  <c r="M15" i="4"/>
  <c r="J15" i="4"/>
  <c r="G15" i="4"/>
  <c r="M17" i="4"/>
  <c r="J17" i="4"/>
  <c r="G17" i="4"/>
  <c r="M16" i="4"/>
  <c r="J16" i="4"/>
  <c r="G16" i="4"/>
  <c r="M18" i="4"/>
  <c r="J18" i="4"/>
  <c r="G18" i="4"/>
  <c r="J7" i="4"/>
  <c r="G7" i="4"/>
  <c r="J9" i="4"/>
  <c r="G9" i="4"/>
  <c r="J10" i="4"/>
  <c r="G10" i="4"/>
  <c r="J8" i="4"/>
  <c r="G8" i="4"/>
  <c r="J7" i="3"/>
  <c r="G9" i="3"/>
  <c r="M15" i="3"/>
  <c r="G15" i="3"/>
  <c r="M14" i="3"/>
  <c r="G14" i="3"/>
  <c r="M16" i="3"/>
  <c r="J16" i="3"/>
  <c r="G16" i="3"/>
  <c r="J8" i="3"/>
  <c r="G8" i="3"/>
  <c r="J9" i="3"/>
  <c r="G7" i="3"/>
  <c r="M19" i="2"/>
  <c r="M17" i="2"/>
  <c r="J19" i="2"/>
  <c r="J17" i="2"/>
  <c r="G19" i="2"/>
  <c r="G17" i="2"/>
  <c r="J7" i="2"/>
  <c r="G7" i="2"/>
  <c r="M16" i="2"/>
  <c r="J16" i="2"/>
  <c r="G16" i="2"/>
  <c r="M20" i="2"/>
  <c r="J20" i="2"/>
  <c r="G20" i="2"/>
  <c r="M18" i="2"/>
  <c r="J18" i="2"/>
  <c r="G18" i="2"/>
  <c r="J8" i="2"/>
  <c r="G8" i="2"/>
  <c r="J9" i="2"/>
  <c r="G9" i="2"/>
  <c r="J11" i="2"/>
  <c r="G11" i="2"/>
  <c r="J10" i="2"/>
  <c r="G10" i="2"/>
  <c r="M15" i="1"/>
  <c r="M16" i="1"/>
  <c r="M17" i="1"/>
  <c r="M18" i="1"/>
  <c r="J15" i="1"/>
  <c r="J16" i="1"/>
  <c r="J17" i="1"/>
  <c r="J18" i="1"/>
  <c r="G15" i="1"/>
  <c r="G16" i="1"/>
  <c r="G17" i="1"/>
  <c r="G18" i="1"/>
  <c r="J10" i="1"/>
  <c r="J9" i="1"/>
  <c r="J8" i="1"/>
  <c r="G10" i="1"/>
  <c r="G9" i="1"/>
  <c r="G8" i="1"/>
  <c r="J7" i="1"/>
  <c r="G7" i="1"/>
  <c r="N20" i="6" l="1"/>
  <c r="O20" i="6" s="1"/>
  <c r="N19" i="6"/>
  <c r="N21" i="6"/>
  <c r="N22" i="6"/>
  <c r="N23" i="6"/>
  <c r="N16" i="5"/>
  <c r="O16" i="5" s="1"/>
  <c r="N17" i="5"/>
  <c r="N19" i="5"/>
  <c r="N20" i="5"/>
  <c r="N18" i="5"/>
  <c r="N15" i="4"/>
  <c r="O15" i="4" s="1"/>
  <c r="N17" i="4"/>
  <c r="N16" i="4"/>
  <c r="N18" i="4"/>
  <c r="N15" i="3"/>
  <c r="N14" i="3"/>
  <c r="N16" i="3"/>
  <c r="N16" i="2"/>
  <c r="O16" i="2" s="1"/>
  <c r="N17" i="2"/>
  <c r="N19" i="2"/>
  <c r="N20" i="2"/>
  <c r="N18" i="2"/>
  <c r="N15" i="1"/>
  <c r="O15" i="1" s="1"/>
  <c r="N16" i="1"/>
  <c r="N17" i="1"/>
  <c r="N18" i="1"/>
  <c r="K9" i="5"/>
  <c r="L9" i="5"/>
  <c r="K7" i="5"/>
  <c r="K11" i="5"/>
  <c r="K9" i="4"/>
  <c r="K8" i="4"/>
  <c r="K10" i="2"/>
  <c r="K9" i="2"/>
  <c r="K7" i="2"/>
  <c r="K10" i="4"/>
  <c r="K7" i="4"/>
  <c r="L7" i="4" s="1"/>
  <c r="K10" i="5"/>
  <c r="K8" i="5"/>
  <c r="K11" i="2"/>
  <c r="K8" i="2"/>
  <c r="L8" i="2" s="1"/>
  <c r="K11" i="6"/>
  <c r="K14" i="6"/>
  <c r="K9" i="6"/>
  <c r="K8" i="6"/>
  <c r="K12" i="6"/>
  <c r="K10" i="6"/>
  <c r="L10" i="6" s="1"/>
  <c r="K13" i="6"/>
  <c r="L13" i="6" s="1"/>
  <c r="K7" i="6"/>
  <c r="K9" i="3"/>
  <c r="K7" i="3"/>
  <c r="L7" i="3" s="1"/>
  <c r="K8" i="3"/>
  <c r="K8" i="1"/>
  <c r="K9" i="1"/>
  <c r="K10" i="1"/>
  <c r="K7" i="1"/>
  <c r="O22" i="6" l="1"/>
  <c r="O19" i="6"/>
  <c r="O21" i="6"/>
  <c r="O23" i="6"/>
  <c r="O17" i="5"/>
  <c r="O19" i="5"/>
  <c r="O20" i="5"/>
  <c r="O18" i="5"/>
  <c r="O17" i="4"/>
  <c r="O16" i="4"/>
  <c r="O18" i="4"/>
  <c r="O16" i="3"/>
  <c r="O14" i="3"/>
  <c r="O17" i="2"/>
  <c r="O19" i="2"/>
  <c r="O20" i="2"/>
  <c r="O18" i="2"/>
  <c r="O17" i="1"/>
  <c r="O16" i="1"/>
  <c r="O18" i="1"/>
  <c r="L12" i="6"/>
  <c r="L11" i="6"/>
  <c r="L7" i="6"/>
  <c r="L8" i="6"/>
  <c r="L9" i="6"/>
  <c r="L14" i="6"/>
  <c r="L8" i="5"/>
  <c r="L7" i="5"/>
  <c r="L10" i="5"/>
  <c r="L11" i="5"/>
  <c r="L10" i="4"/>
  <c r="L8" i="4"/>
  <c r="L9" i="4"/>
  <c r="L8" i="3"/>
  <c r="L9" i="3"/>
  <c r="L7" i="2"/>
  <c r="L9" i="2"/>
  <c r="L11" i="2"/>
  <c r="L10" i="2"/>
</calcChain>
</file>

<file path=xl/sharedStrings.xml><?xml version="1.0" encoding="utf-8"?>
<sst xmlns="http://schemas.openxmlformats.org/spreadsheetml/2006/main" count="328" uniqueCount="60">
  <si>
    <t>K1 Naiset 35</t>
  </si>
  <si>
    <t>Alkuerät</t>
  </si>
  <si>
    <t>Tulokset</t>
  </si>
  <si>
    <t>Meloja</t>
  </si>
  <si>
    <t>Numero</t>
  </si>
  <si>
    <t>Run 1</t>
  </si>
  <si>
    <t>Run 2</t>
  </si>
  <si>
    <t>Tuomari 1</t>
  </si>
  <si>
    <t>Tuomari 2</t>
  </si>
  <si>
    <t>Keskiarvo</t>
  </si>
  <si>
    <t>Tulos</t>
  </si>
  <si>
    <t>Paula Varonen</t>
  </si>
  <si>
    <t>Kilpailija</t>
  </si>
  <si>
    <t>Irma Heltola</t>
  </si>
  <si>
    <t>Kristiina Anttila</t>
  </si>
  <si>
    <t>Jonna Kuronen</t>
  </si>
  <si>
    <t>Sijoitus</t>
  </si>
  <si>
    <t>Finaali</t>
  </si>
  <si>
    <t>Finaali melotaan alkuerien käännetyssä järjestyksessä, kaikki melojat pääsevät finaaliin</t>
  </si>
  <si>
    <t>Run 3</t>
  </si>
  <si>
    <t>K1 Miehet 35</t>
  </si>
  <si>
    <t>Jyri Hämäläinen</t>
  </si>
  <si>
    <t>Tero Törmä</t>
  </si>
  <si>
    <t>Markus Mäkinen</t>
  </si>
  <si>
    <t>Harri Myllynen</t>
  </si>
  <si>
    <t>Janne Varonen</t>
  </si>
  <si>
    <t>K1 Naiset 18</t>
  </si>
  <si>
    <t>Riina Aho</t>
  </si>
  <si>
    <t>Neea Mäki</t>
  </si>
  <si>
    <t>Iia Vuorenpää</t>
  </si>
  <si>
    <t>K1 Miehet 18</t>
  </si>
  <si>
    <t>Tuisku Äänismaa</t>
  </si>
  <si>
    <t>Onni Eronen</t>
  </si>
  <si>
    <t>Turkka Mutikainen</t>
  </si>
  <si>
    <t>Miika Sorjonen</t>
  </si>
  <si>
    <t>K1 Naiset yleinen</t>
  </si>
  <si>
    <t>Julia Aho</t>
  </si>
  <si>
    <t>Anni Mykkänen</t>
  </si>
  <si>
    <t>Outi Lahti</t>
  </si>
  <si>
    <t>K1 Miehet yleinen</t>
  </si>
  <si>
    <t>Ryhmä 1</t>
  </si>
  <si>
    <t>2 runia, joista pisteet lasketaan yhteen</t>
  </si>
  <si>
    <t>Finaaliin viisi parasta, melotaan alkuerien tulosten perusteella käännetyssä järjestyksessä</t>
  </si>
  <si>
    <t>Tuomas Kuronen</t>
  </si>
  <si>
    <t>Heikki Rauatmaa</t>
  </si>
  <si>
    <t>Tuomas Kaukola</t>
  </si>
  <si>
    <t>Olli Nyrhilä</t>
  </si>
  <si>
    <t>Visa Rahkola</t>
  </si>
  <si>
    <t>Seura</t>
  </si>
  <si>
    <t>Kanoottisissit</t>
  </si>
  <si>
    <t>Kohina</t>
  </si>
  <si>
    <t>Oulun seudun melojat</t>
  </si>
  <si>
    <t>Merimelojat</t>
  </si>
  <si>
    <t>KoskiHäjyt</t>
  </si>
  <si>
    <t>Lieksan Melojat</t>
  </si>
  <si>
    <t>TuusMelojat</t>
  </si>
  <si>
    <t>Melanvilauttajat</t>
  </si>
  <si>
    <t>Oulun Seudun Melojat</t>
  </si>
  <si>
    <t>Kallan Melojat</t>
  </si>
  <si>
    <t>2. run on pistemittauksissa parempi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</si>
</sst>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" xfId="0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2" fillId="0" borderId="9" xfId="0" applyFont="1" applyBorder="1"/>
    <xf numFmtId="0" fontId="0" fillId="0" borderId="10" xfId="0" applyBorder="1"/>
    <xf numFmtId="0" fontId="1" fillId="0" borderId="10" xfId="0" applyFont="1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2" borderId="13" xfId="0" applyFill="1" applyBorder="1"/>
    <xf numFmtId="0" fontId="0" fillId="3" borderId="13" xfId="0" applyFill="1" applyBorder="1"/>
    <xf numFmtId="0" fontId="0" fillId="0" borderId="13" xfId="0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2" borderId="8" xfId="0" applyFont="1" applyFill="1" applyBorder="1"/>
    <xf numFmtId="0" fontId="1" fillId="2" borderId="13" xfId="0" applyFont="1" applyFill="1" applyBorder="1"/>
    <xf numFmtId="0" fontId="1" fillId="0" borderId="8" xfId="0" applyFont="1" applyBorder="1"/>
    <xf numFmtId="0" fontId="1" fillId="0" borderId="13" xfId="0" applyFont="1" applyBorder="1"/>
    <xf numFmtId="0" fontId="1" fillId="0" borderId="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2" fillId="0" borderId="10" xfId="0" applyFont="1" applyBorder="1"/>
    <xf numFmtId="0" fontId="1" fillId="0" borderId="4" xfId="0" applyFont="1" applyBorder="1"/>
    <xf numFmtId="0" fontId="1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0" fillId="0" borderId="19" xfId="0" applyBorder="1"/>
    <xf numFmtId="0" fontId="0" fillId="0" borderId="20" xfId="0" applyBorder="1"/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3" xfId="0" applyFont="1" applyBorder="1"/>
    <xf numFmtId="0" fontId="5" fillId="2" borderId="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3" xfId="0" applyFont="1" applyFill="1" applyBorder="1"/>
    <xf numFmtId="0" fontId="4" fillId="3" borderId="1" xfId="0" applyFont="1" applyFill="1" applyBorder="1"/>
    <xf numFmtId="0" fontId="4" fillId="3" borderId="13" xfId="0" applyFont="1" applyFill="1" applyBorder="1"/>
    <xf numFmtId="0" fontId="2" fillId="0" borderId="24" xfId="0" applyFont="1" applyBorder="1"/>
    <xf numFmtId="0" fontId="2" fillId="0" borderId="25" xfId="0" applyFont="1" applyBorder="1"/>
    <xf numFmtId="0" fontId="3" fillId="0" borderId="25" xfId="0" applyFont="1" applyBorder="1"/>
    <xf numFmtId="0" fontId="1" fillId="0" borderId="25" xfId="0" applyFont="1" applyBorder="1"/>
    <xf numFmtId="0" fontId="0" fillId="0" borderId="25" xfId="0" applyBorder="1"/>
    <xf numFmtId="0" fontId="0" fillId="0" borderId="26" xfId="0" applyBorder="1"/>
    <xf numFmtId="0" fontId="0" fillId="0" borderId="7" xfId="0" applyBorder="1"/>
    <xf numFmtId="0" fontId="0" fillId="0" borderId="8" xfId="0" applyBorder="1"/>
    <xf numFmtId="0" fontId="4" fillId="2" borderId="1" xfId="0" applyFont="1" applyFill="1" applyBorder="1"/>
    <xf numFmtId="0" fontId="4" fillId="2" borderId="13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/>
    <xf numFmtId="0" fontId="4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workbookViewId="0">
      <selection activeCell="K15" sqref="K15:L18"/>
    </sheetView>
  </sheetViews>
  <sheetFormatPr defaultRowHeight="15" x14ac:dyDescent="0.25"/>
  <cols>
    <col min="1" max="1" width="3" customWidth="1"/>
    <col min="2" max="2" width="18.5703125" customWidth="1"/>
    <col min="3" max="3" width="21" bestFit="1" customWidth="1"/>
    <col min="4" max="4" width="8.28515625" customWidth="1"/>
    <col min="5" max="5" width="10.28515625" customWidth="1"/>
    <col min="6" max="6" width="9.7109375" bestFit="1" customWidth="1"/>
    <col min="7" max="7" width="10.28515625" customWidth="1"/>
    <col min="8" max="8" width="10.7109375" customWidth="1"/>
    <col min="10" max="10" width="10.28515625" customWidth="1"/>
    <col min="12" max="12" width="10.7109375" customWidth="1"/>
    <col min="14" max="14" width="10.85546875" customWidth="1"/>
    <col min="15" max="15" width="10.5703125" customWidth="1"/>
  </cols>
  <sheetData>
    <row r="1" spans="1:16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9.25" thickBot="1" x14ac:dyDescent="0.5">
      <c r="A2" s="12"/>
      <c r="B2" s="43" t="s">
        <v>0</v>
      </c>
      <c r="C2" s="44"/>
      <c r="D2" s="44"/>
      <c r="E2" s="44"/>
      <c r="F2" s="45"/>
      <c r="G2" s="44" t="s">
        <v>2</v>
      </c>
      <c r="H2" s="45"/>
      <c r="I2" s="45"/>
      <c r="J2" s="45"/>
      <c r="K2" s="45"/>
      <c r="L2" s="45"/>
      <c r="M2" s="45"/>
      <c r="N2" s="45"/>
      <c r="O2" s="46"/>
      <c r="P2" s="12"/>
    </row>
    <row r="3" spans="1:16" ht="15.75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8.5" x14ac:dyDescent="0.45">
      <c r="A4" s="12"/>
      <c r="B4" s="15" t="s">
        <v>1</v>
      </c>
      <c r="C4" s="40"/>
      <c r="D4" s="16"/>
      <c r="E4" s="17" t="s">
        <v>41</v>
      </c>
      <c r="F4" s="16"/>
      <c r="G4" s="16"/>
      <c r="H4" s="16"/>
      <c r="I4" s="16"/>
      <c r="J4" s="16"/>
      <c r="K4" s="16"/>
      <c r="L4" s="18"/>
      <c r="M4" s="12"/>
      <c r="N4" s="12"/>
      <c r="O4" s="12"/>
      <c r="P4" s="12"/>
    </row>
    <row r="5" spans="1:16" x14ac:dyDescent="0.25">
      <c r="A5" s="12"/>
      <c r="B5" s="11"/>
      <c r="C5" s="12"/>
      <c r="D5" s="12"/>
      <c r="E5" s="4" t="s">
        <v>5</v>
      </c>
      <c r="F5" s="5"/>
      <c r="G5" s="6"/>
      <c r="H5" s="7" t="s">
        <v>6</v>
      </c>
      <c r="I5" s="8"/>
      <c r="J5" s="9"/>
      <c r="K5" s="12"/>
      <c r="L5" s="13"/>
      <c r="M5" s="12"/>
      <c r="N5" s="12"/>
      <c r="O5" s="12"/>
      <c r="P5" s="12"/>
    </row>
    <row r="6" spans="1:16" x14ac:dyDescent="0.25">
      <c r="A6" s="12"/>
      <c r="B6" s="29" t="s">
        <v>12</v>
      </c>
      <c r="C6" s="41" t="s">
        <v>48</v>
      </c>
      <c r="D6" s="30" t="s">
        <v>4</v>
      </c>
      <c r="E6" s="31" t="s">
        <v>7</v>
      </c>
      <c r="F6" s="31" t="s">
        <v>8</v>
      </c>
      <c r="G6" s="31" t="s">
        <v>9</v>
      </c>
      <c r="H6" s="32" t="s">
        <v>7</v>
      </c>
      <c r="I6" s="32" t="s">
        <v>8</v>
      </c>
      <c r="J6" s="32" t="s">
        <v>9</v>
      </c>
      <c r="K6" s="31" t="s">
        <v>10</v>
      </c>
      <c r="L6" s="33" t="s">
        <v>16</v>
      </c>
      <c r="M6" s="12"/>
      <c r="N6" s="12"/>
      <c r="O6" s="12"/>
      <c r="P6" s="12"/>
    </row>
    <row r="7" spans="1:16" ht="15.75" customHeight="1" x14ac:dyDescent="0.25">
      <c r="A7" s="12"/>
      <c r="B7" s="29" t="s">
        <v>11</v>
      </c>
      <c r="C7" s="41" t="s">
        <v>49</v>
      </c>
      <c r="D7" s="37">
        <v>4</v>
      </c>
      <c r="E7" s="65">
        <v>90</v>
      </c>
      <c r="F7" s="65">
        <v>90</v>
      </c>
      <c r="G7" s="3">
        <f>AVERAGE(E7:F7)</f>
        <v>90</v>
      </c>
      <c r="H7" s="67">
        <v>300</v>
      </c>
      <c r="I7" s="67">
        <v>310</v>
      </c>
      <c r="J7" s="10">
        <f>AVERAGE(H7:I7)</f>
        <v>305</v>
      </c>
      <c r="K7" s="31">
        <f>G7+J7</f>
        <v>395</v>
      </c>
      <c r="L7" s="33">
        <f>RANK(K7,K$7:K$10)</f>
        <v>1</v>
      </c>
      <c r="M7" s="12"/>
      <c r="N7" s="12"/>
      <c r="O7" s="12"/>
      <c r="P7" s="12"/>
    </row>
    <row r="8" spans="1:16" x14ac:dyDescent="0.25">
      <c r="A8" s="12"/>
      <c r="B8" s="29" t="s">
        <v>15</v>
      </c>
      <c r="C8" s="41" t="s">
        <v>49</v>
      </c>
      <c r="D8" s="37">
        <v>21</v>
      </c>
      <c r="E8" s="65">
        <v>10</v>
      </c>
      <c r="F8" s="65">
        <v>10</v>
      </c>
      <c r="G8" s="3">
        <f>AVERAGE(E8:F8)</f>
        <v>10</v>
      </c>
      <c r="H8" s="67">
        <v>40</v>
      </c>
      <c r="I8" s="67">
        <v>40</v>
      </c>
      <c r="J8" s="10">
        <f>AVERAGE(H8:I8)</f>
        <v>40</v>
      </c>
      <c r="K8" s="31">
        <f>G8+J8</f>
        <v>50</v>
      </c>
      <c r="L8" s="33">
        <f t="shared" ref="L8:L10" si="0">RANK(K8,K$7:K$10)</f>
        <v>2</v>
      </c>
      <c r="M8" s="12"/>
      <c r="N8" s="12"/>
      <c r="O8" s="12"/>
      <c r="P8" s="12"/>
    </row>
    <row r="9" spans="1:16" x14ac:dyDescent="0.25">
      <c r="A9" s="12"/>
      <c r="B9" s="29" t="s">
        <v>14</v>
      </c>
      <c r="C9" s="41" t="s">
        <v>51</v>
      </c>
      <c r="D9" s="37">
        <v>1</v>
      </c>
      <c r="E9" s="65">
        <v>10</v>
      </c>
      <c r="F9" s="65">
        <v>10</v>
      </c>
      <c r="G9" s="3">
        <f>AVERAGE(E9:F9)</f>
        <v>10</v>
      </c>
      <c r="H9" s="67">
        <v>10</v>
      </c>
      <c r="I9" s="67">
        <v>10</v>
      </c>
      <c r="J9" s="10">
        <f>AVERAGE(H9:I9)</f>
        <v>10</v>
      </c>
      <c r="K9" s="31">
        <f>G9+J9</f>
        <v>20</v>
      </c>
      <c r="L9" s="33">
        <f t="shared" si="0"/>
        <v>3</v>
      </c>
      <c r="M9" s="12"/>
      <c r="N9" s="12"/>
      <c r="O9" s="12"/>
      <c r="P9" s="12"/>
    </row>
    <row r="10" spans="1:16" ht="15.75" thickBot="1" x14ac:dyDescent="0.3">
      <c r="A10" s="12"/>
      <c r="B10" s="38" t="s">
        <v>13</v>
      </c>
      <c r="C10" s="42" t="s">
        <v>50</v>
      </c>
      <c r="D10" s="39">
        <v>20</v>
      </c>
      <c r="E10" s="66">
        <v>0</v>
      </c>
      <c r="F10" s="66">
        <v>0</v>
      </c>
      <c r="G10" s="20">
        <f>AVERAGE(E10:F10)</f>
        <v>0</v>
      </c>
      <c r="H10" s="68">
        <v>0</v>
      </c>
      <c r="I10" s="68">
        <v>0</v>
      </c>
      <c r="J10" s="21">
        <f>AVERAGE(H10:I10)</f>
        <v>0</v>
      </c>
      <c r="K10" s="34">
        <f>G10+J10</f>
        <v>0</v>
      </c>
      <c r="L10" s="33">
        <f t="shared" si="0"/>
        <v>4</v>
      </c>
      <c r="M10" s="12"/>
      <c r="N10" s="12"/>
      <c r="O10" s="12"/>
      <c r="P10" s="12"/>
    </row>
    <row r="11" spans="1:16" ht="15.75" thickBot="1" x14ac:dyDescent="0.3">
      <c r="A11" s="12"/>
      <c r="B11" s="12"/>
      <c r="C11" s="12"/>
      <c r="D11" s="1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28.5" x14ac:dyDescent="0.45">
      <c r="A12" s="12"/>
      <c r="B12" s="15" t="s">
        <v>17</v>
      </c>
      <c r="C12" s="40"/>
      <c r="D12" s="16"/>
      <c r="E12" s="17" t="s">
        <v>18</v>
      </c>
      <c r="F12" s="16"/>
      <c r="G12" s="16"/>
      <c r="H12" s="16"/>
      <c r="I12" s="16"/>
      <c r="J12" s="16"/>
      <c r="K12" s="16"/>
      <c r="L12" s="16"/>
      <c r="M12" s="16"/>
      <c r="N12" s="16"/>
      <c r="O12" s="18"/>
      <c r="P12" s="12"/>
    </row>
    <row r="13" spans="1:16" x14ac:dyDescent="0.25">
      <c r="A13" s="12"/>
      <c r="B13" s="11"/>
      <c r="C13" s="12"/>
      <c r="D13" s="12"/>
      <c r="E13" s="23" t="s">
        <v>5</v>
      </c>
      <c r="F13" s="24"/>
      <c r="G13" s="25"/>
      <c r="H13" s="26" t="s">
        <v>6</v>
      </c>
      <c r="I13" s="27"/>
      <c r="J13" s="28"/>
      <c r="K13" s="23" t="s">
        <v>19</v>
      </c>
      <c r="L13" s="24"/>
      <c r="M13" s="25"/>
      <c r="N13" s="12"/>
      <c r="O13" s="13"/>
      <c r="P13" s="12"/>
    </row>
    <row r="14" spans="1:16" x14ac:dyDescent="0.25">
      <c r="A14" s="12"/>
      <c r="B14" s="29" t="s">
        <v>12</v>
      </c>
      <c r="C14" s="41" t="s">
        <v>48</v>
      </c>
      <c r="D14" s="30" t="s">
        <v>4</v>
      </c>
      <c r="E14" s="31" t="s">
        <v>7</v>
      </c>
      <c r="F14" s="31" t="s">
        <v>8</v>
      </c>
      <c r="G14" s="31" t="s">
        <v>9</v>
      </c>
      <c r="H14" s="30" t="s">
        <v>7</v>
      </c>
      <c r="I14" s="30" t="s">
        <v>8</v>
      </c>
      <c r="J14" s="30" t="s">
        <v>9</v>
      </c>
      <c r="K14" s="31" t="s">
        <v>7</v>
      </c>
      <c r="L14" s="31" t="s">
        <v>8</v>
      </c>
      <c r="M14" s="31" t="s">
        <v>9</v>
      </c>
      <c r="N14" s="30" t="s">
        <v>10</v>
      </c>
      <c r="O14" s="35" t="s">
        <v>16</v>
      </c>
      <c r="P14" s="12"/>
    </row>
    <row r="15" spans="1:16" x14ac:dyDescent="0.25">
      <c r="A15" s="12"/>
      <c r="B15" s="29" t="s">
        <v>11</v>
      </c>
      <c r="C15" s="41" t="s">
        <v>49</v>
      </c>
      <c r="D15" s="37">
        <v>4</v>
      </c>
      <c r="E15" s="77">
        <v>120</v>
      </c>
      <c r="F15" s="77">
        <v>120</v>
      </c>
      <c r="G15" s="3">
        <f>AVERAGE(E15:F15)</f>
        <v>120</v>
      </c>
      <c r="H15" s="67">
        <v>270</v>
      </c>
      <c r="I15" s="67">
        <v>270</v>
      </c>
      <c r="J15" s="1">
        <f>AVERAGE(H15:I15)</f>
        <v>270</v>
      </c>
      <c r="K15" s="67">
        <v>260</v>
      </c>
      <c r="L15" s="67">
        <v>260</v>
      </c>
      <c r="M15" s="3">
        <f>AVERAGE(K15:L15)</f>
        <v>260</v>
      </c>
      <c r="N15" s="30">
        <f>MAX(G15,J15,M15)</f>
        <v>270</v>
      </c>
      <c r="O15" s="35">
        <f>RANK(N15,N$15:N$18)</f>
        <v>1</v>
      </c>
      <c r="P15" s="12"/>
    </row>
    <row r="16" spans="1:16" x14ac:dyDescent="0.25">
      <c r="A16" s="12"/>
      <c r="B16" s="29" t="s">
        <v>15</v>
      </c>
      <c r="C16" s="41" t="s">
        <v>49</v>
      </c>
      <c r="D16" s="37">
        <v>21</v>
      </c>
      <c r="E16" s="77">
        <v>20</v>
      </c>
      <c r="F16" s="77">
        <v>20</v>
      </c>
      <c r="G16" s="3">
        <f>AVERAGE(E16:F16)</f>
        <v>20</v>
      </c>
      <c r="H16" s="67">
        <v>50</v>
      </c>
      <c r="I16" s="67">
        <v>50</v>
      </c>
      <c r="J16" s="1">
        <f>AVERAGE(H16:I16)</f>
        <v>50</v>
      </c>
      <c r="K16" s="67">
        <v>90</v>
      </c>
      <c r="L16" s="67">
        <v>90</v>
      </c>
      <c r="M16" s="3">
        <f>AVERAGE(K16:L16)</f>
        <v>90</v>
      </c>
      <c r="N16" s="30">
        <f>MAX(G16,J16,M16)</f>
        <v>90</v>
      </c>
      <c r="O16" s="35">
        <f>RANK(N16,N$15:N$18)</f>
        <v>2</v>
      </c>
      <c r="P16" s="12"/>
    </row>
    <row r="17" spans="1:16" x14ac:dyDescent="0.25">
      <c r="A17" s="12"/>
      <c r="B17" s="29" t="s">
        <v>14</v>
      </c>
      <c r="C17" s="41" t="s">
        <v>51</v>
      </c>
      <c r="D17" s="37">
        <v>1</v>
      </c>
      <c r="E17" s="77">
        <v>0</v>
      </c>
      <c r="F17" s="77">
        <v>0</v>
      </c>
      <c r="G17" s="3">
        <f>AVERAGE(E17:F17)</f>
        <v>0</v>
      </c>
      <c r="H17" s="67">
        <v>20</v>
      </c>
      <c r="I17" s="67">
        <v>20</v>
      </c>
      <c r="J17" s="1">
        <f>AVERAGE(H17:I17)</f>
        <v>20</v>
      </c>
      <c r="K17" s="67">
        <v>0</v>
      </c>
      <c r="L17" s="67">
        <v>0</v>
      </c>
      <c r="M17" s="3">
        <f>AVERAGE(K17:L17)</f>
        <v>0</v>
      </c>
      <c r="N17" s="30">
        <f>MAX(G17,J17,M17)</f>
        <v>20</v>
      </c>
      <c r="O17" s="35">
        <f>RANK(N17,N$15:N$18)</f>
        <v>3</v>
      </c>
      <c r="P17" s="12"/>
    </row>
    <row r="18" spans="1:16" ht="15.75" thickBot="1" x14ac:dyDescent="0.3">
      <c r="A18" s="12"/>
      <c r="B18" s="38" t="s">
        <v>13</v>
      </c>
      <c r="C18" s="42" t="s">
        <v>50</v>
      </c>
      <c r="D18" s="39">
        <v>20</v>
      </c>
      <c r="E18" s="78">
        <v>0</v>
      </c>
      <c r="F18" s="78">
        <v>0</v>
      </c>
      <c r="G18" s="20">
        <f>AVERAGE(E18:F18)</f>
        <v>0</v>
      </c>
      <c r="H18" s="68">
        <v>0</v>
      </c>
      <c r="I18" s="68">
        <v>0</v>
      </c>
      <c r="J18" s="22">
        <f>AVERAGE(H18:I18)</f>
        <v>0</v>
      </c>
      <c r="K18" s="68">
        <v>0</v>
      </c>
      <c r="L18" s="68">
        <v>0</v>
      </c>
      <c r="M18" s="20">
        <f>AVERAGE(K18:L18)</f>
        <v>0</v>
      </c>
      <c r="N18" s="36">
        <f>MAX(G18,J18,M18)</f>
        <v>0</v>
      </c>
      <c r="O18" s="35">
        <f>RANK(N18,N$15:N$18)</f>
        <v>4</v>
      </c>
      <c r="P18" s="12"/>
    </row>
    <row r="19" spans="1:16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</sheetData>
  <autoFilter ref="B14:O14" xr:uid="{71E40685-A917-45DD-83FE-A8085D7C29CB}">
    <sortState ref="B15:O18">
      <sortCondition ref="O14"/>
    </sortState>
  </autoFilter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3"/>
  <sheetViews>
    <sheetView workbookViewId="0">
      <selection activeCell="K16" sqref="K16:L20"/>
    </sheetView>
  </sheetViews>
  <sheetFormatPr defaultRowHeight="15" x14ac:dyDescent="0.25"/>
  <cols>
    <col min="1" max="1" width="3" customWidth="1"/>
    <col min="2" max="3" width="18.5703125" customWidth="1"/>
    <col min="4" max="4" width="8.28515625" customWidth="1"/>
    <col min="5" max="5" width="10.28515625" customWidth="1"/>
    <col min="6" max="6" width="9.7109375" customWidth="1"/>
    <col min="7" max="7" width="10.28515625" customWidth="1"/>
    <col min="8" max="8" width="9.85546875" customWidth="1"/>
    <col min="9" max="9" width="9.7109375" customWidth="1"/>
    <col min="10" max="10" width="10.28515625" customWidth="1"/>
    <col min="11" max="11" width="9.5703125" customWidth="1"/>
    <col min="12" max="12" width="10.7109375" customWidth="1"/>
    <col min="13" max="13" width="9.85546875" customWidth="1"/>
    <col min="14" max="14" width="10.85546875" customWidth="1"/>
    <col min="15" max="15" width="10.5703125" customWidth="1"/>
  </cols>
  <sheetData>
    <row r="1" spans="1:16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9.25" thickBot="1" x14ac:dyDescent="0.5">
      <c r="A2" s="12"/>
      <c r="B2" s="43" t="s">
        <v>20</v>
      </c>
      <c r="C2" s="44"/>
      <c r="D2" s="44"/>
      <c r="E2" s="44"/>
      <c r="F2" s="45"/>
      <c r="G2" s="44" t="s">
        <v>2</v>
      </c>
      <c r="H2" s="45"/>
      <c r="I2" s="45"/>
      <c r="J2" s="45"/>
      <c r="K2" s="45"/>
      <c r="L2" s="45"/>
      <c r="M2" s="45"/>
      <c r="N2" s="45"/>
      <c r="O2" s="46"/>
      <c r="P2" s="12"/>
    </row>
    <row r="3" spans="1:16" ht="15.75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8.5" x14ac:dyDescent="0.45">
      <c r="A4" s="12"/>
      <c r="B4" s="15" t="s">
        <v>1</v>
      </c>
      <c r="C4" s="40"/>
      <c r="D4" s="16"/>
      <c r="E4" s="17" t="s">
        <v>41</v>
      </c>
      <c r="F4" s="16"/>
      <c r="G4" s="16"/>
      <c r="H4" s="16"/>
      <c r="I4" s="16"/>
      <c r="J4" s="16"/>
      <c r="K4" s="16"/>
      <c r="L4" s="18"/>
      <c r="M4" s="12"/>
      <c r="N4" s="12"/>
      <c r="O4" s="12"/>
      <c r="P4" s="12"/>
    </row>
    <row r="5" spans="1:16" x14ac:dyDescent="0.25">
      <c r="A5" s="12"/>
      <c r="B5" s="11"/>
      <c r="C5" s="12"/>
      <c r="D5" s="12"/>
      <c r="E5" s="4" t="s">
        <v>5</v>
      </c>
      <c r="F5" s="5"/>
      <c r="G5" s="6"/>
      <c r="H5" s="7" t="s">
        <v>6</v>
      </c>
      <c r="I5" s="8"/>
      <c r="J5" s="9"/>
      <c r="K5" s="12"/>
      <c r="L5" s="13"/>
      <c r="M5" s="12"/>
      <c r="N5" s="12"/>
      <c r="O5" s="12"/>
      <c r="P5" s="12"/>
    </row>
    <row r="6" spans="1:16" x14ac:dyDescent="0.25">
      <c r="A6" s="12"/>
      <c r="B6" s="29" t="s">
        <v>12</v>
      </c>
      <c r="C6" s="41" t="s">
        <v>48</v>
      </c>
      <c r="D6" s="37" t="s">
        <v>4</v>
      </c>
      <c r="E6" s="49" t="s">
        <v>7</v>
      </c>
      <c r="F6" s="49" t="s">
        <v>8</v>
      </c>
      <c r="G6" s="49" t="s">
        <v>9</v>
      </c>
      <c r="H6" s="51" t="s">
        <v>7</v>
      </c>
      <c r="I6" s="51" t="s">
        <v>8</v>
      </c>
      <c r="J6" s="51" t="s">
        <v>9</v>
      </c>
      <c r="K6" s="49" t="s">
        <v>10</v>
      </c>
      <c r="L6" s="52" t="s">
        <v>16</v>
      </c>
      <c r="M6" s="12"/>
      <c r="N6" s="12"/>
      <c r="O6" s="12"/>
      <c r="P6" s="12"/>
    </row>
    <row r="7" spans="1:16" ht="15.75" customHeight="1" x14ac:dyDescent="0.25">
      <c r="A7" s="12"/>
      <c r="B7" s="29" t="s">
        <v>24</v>
      </c>
      <c r="C7" s="41" t="s">
        <v>54</v>
      </c>
      <c r="D7" s="37">
        <v>26</v>
      </c>
      <c r="E7" s="59">
        <v>240</v>
      </c>
      <c r="F7" s="59">
        <v>240</v>
      </c>
      <c r="G7" s="53">
        <f>AVERAGE(E7:F7)</f>
        <v>240</v>
      </c>
      <c r="H7" s="62">
        <v>290</v>
      </c>
      <c r="I7" s="62">
        <v>410</v>
      </c>
      <c r="J7" s="54">
        <f>AVERAGE(H7:I7)</f>
        <v>350</v>
      </c>
      <c r="K7" s="49">
        <f>G7+J7</f>
        <v>590</v>
      </c>
      <c r="L7" s="52">
        <f>RANK(K7,K$7:K$11)</f>
        <v>1</v>
      </c>
      <c r="M7" s="12"/>
      <c r="N7" s="12"/>
      <c r="O7" s="12"/>
      <c r="P7" s="12"/>
    </row>
    <row r="8" spans="1:16" x14ac:dyDescent="0.25">
      <c r="A8" s="12"/>
      <c r="B8" s="29" t="s">
        <v>25</v>
      </c>
      <c r="C8" s="41" t="s">
        <v>49</v>
      </c>
      <c r="D8" s="37">
        <v>14</v>
      </c>
      <c r="E8" s="59">
        <v>90</v>
      </c>
      <c r="F8" s="59">
        <v>90</v>
      </c>
      <c r="G8" s="53">
        <f>AVERAGE(E8:F8)</f>
        <v>90</v>
      </c>
      <c r="H8" s="62">
        <v>5</v>
      </c>
      <c r="I8" s="62">
        <v>10</v>
      </c>
      <c r="J8" s="54">
        <f>AVERAGE(H8:I8)</f>
        <v>7.5</v>
      </c>
      <c r="K8" s="49">
        <f>G8+J8</f>
        <v>97.5</v>
      </c>
      <c r="L8" s="52">
        <f>RANK(K8,K$7:K$11)</f>
        <v>2</v>
      </c>
      <c r="M8" s="12"/>
      <c r="N8" s="12"/>
      <c r="O8" s="12"/>
      <c r="P8" s="12"/>
    </row>
    <row r="9" spans="1:16" x14ac:dyDescent="0.25">
      <c r="A9" s="12"/>
      <c r="B9" s="29" t="s">
        <v>23</v>
      </c>
      <c r="C9" s="41" t="s">
        <v>52</v>
      </c>
      <c r="D9" s="37">
        <v>24</v>
      </c>
      <c r="E9" s="59">
        <v>40</v>
      </c>
      <c r="F9" s="59">
        <v>40</v>
      </c>
      <c r="G9" s="53">
        <f>AVERAGE(E9:F9)</f>
        <v>40</v>
      </c>
      <c r="H9" s="62">
        <v>10</v>
      </c>
      <c r="I9" s="62">
        <v>10</v>
      </c>
      <c r="J9" s="54">
        <f>AVERAGE(H9:I9)</f>
        <v>10</v>
      </c>
      <c r="K9" s="49">
        <f>G9+J9</f>
        <v>50</v>
      </c>
      <c r="L9" s="52">
        <f>RANK(K9,K$7:K$11)</f>
        <v>3</v>
      </c>
      <c r="M9" s="12"/>
      <c r="N9" s="12"/>
      <c r="O9" s="12"/>
      <c r="P9" s="12"/>
    </row>
    <row r="10" spans="1:16" x14ac:dyDescent="0.25">
      <c r="A10" s="12"/>
      <c r="B10" s="47" t="s">
        <v>21</v>
      </c>
      <c r="C10" s="58" t="s">
        <v>52</v>
      </c>
      <c r="D10" s="48">
        <v>22</v>
      </c>
      <c r="E10" s="60">
        <v>5</v>
      </c>
      <c r="F10" s="60">
        <v>5</v>
      </c>
      <c r="G10" s="53">
        <f>AVERAGE(E10:F10)</f>
        <v>5</v>
      </c>
      <c r="H10" s="63">
        <v>5</v>
      </c>
      <c r="I10" s="63">
        <v>5</v>
      </c>
      <c r="J10" s="54">
        <f>AVERAGE(H10:I10)</f>
        <v>5</v>
      </c>
      <c r="K10" s="49">
        <f>G10+J10</f>
        <v>10</v>
      </c>
      <c r="L10" s="52">
        <f>RANK(K10,K$7:K$11)</f>
        <v>4</v>
      </c>
      <c r="M10" s="12"/>
      <c r="N10" s="12"/>
      <c r="O10" s="12"/>
      <c r="P10" s="12"/>
    </row>
    <row r="11" spans="1:16" ht="15.75" thickBot="1" x14ac:dyDescent="0.3">
      <c r="A11" s="12"/>
      <c r="B11" s="38" t="s">
        <v>22</v>
      </c>
      <c r="C11" s="42" t="s">
        <v>53</v>
      </c>
      <c r="D11" s="39">
        <v>23</v>
      </c>
      <c r="E11" s="61">
        <v>10</v>
      </c>
      <c r="F11" s="61">
        <v>10</v>
      </c>
      <c r="G11" s="55">
        <f>AVERAGE(E11:F11)</f>
        <v>10</v>
      </c>
      <c r="H11" s="64">
        <v>0</v>
      </c>
      <c r="I11" s="64">
        <v>0</v>
      </c>
      <c r="J11" s="56">
        <f>AVERAGE(H11:I11)</f>
        <v>0</v>
      </c>
      <c r="K11" s="57">
        <f>G11+J11</f>
        <v>10</v>
      </c>
      <c r="L11" s="52">
        <f>RANK(K11,K$7:K$11)</f>
        <v>4</v>
      </c>
      <c r="M11" s="12"/>
      <c r="N11" s="12"/>
      <c r="O11" s="12"/>
      <c r="P11" s="12"/>
    </row>
    <row r="12" spans="1:16" ht="15.75" thickBot="1" x14ac:dyDescent="0.3">
      <c r="A12" s="12"/>
      <c r="B12" s="12"/>
      <c r="C12" s="12"/>
      <c r="D12" s="14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28.5" x14ac:dyDescent="0.45">
      <c r="A13" s="12"/>
      <c r="B13" s="15" t="s">
        <v>17</v>
      </c>
      <c r="C13" s="40" t="s">
        <v>48</v>
      </c>
      <c r="D13" s="16"/>
      <c r="E13" s="17" t="s">
        <v>42</v>
      </c>
      <c r="F13" s="16"/>
      <c r="G13" s="16"/>
      <c r="H13" s="16"/>
      <c r="I13" s="16"/>
      <c r="J13" s="16"/>
      <c r="K13" s="16"/>
      <c r="L13" s="16"/>
      <c r="M13" s="16"/>
      <c r="N13" s="16"/>
      <c r="O13" s="18"/>
      <c r="P13" s="12"/>
    </row>
    <row r="14" spans="1:16" x14ac:dyDescent="0.25">
      <c r="A14" s="12"/>
      <c r="B14" s="11"/>
      <c r="C14" s="12"/>
      <c r="D14" s="12"/>
      <c r="E14" s="23" t="s">
        <v>5</v>
      </c>
      <c r="F14" s="24"/>
      <c r="G14" s="25"/>
      <c r="H14" s="26" t="s">
        <v>6</v>
      </c>
      <c r="I14" s="27"/>
      <c r="J14" s="28"/>
      <c r="K14" s="23" t="s">
        <v>19</v>
      </c>
      <c r="L14" s="24"/>
      <c r="M14" s="25"/>
      <c r="N14" s="12"/>
      <c r="O14" s="13"/>
      <c r="P14" s="12"/>
    </row>
    <row r="15" spans="1:16" x14ac:dyDescent="0.25">
      <c r="A15" s="12"/>
      <c r="B15" s="29">
        <v>0</v>
      </c>
      <c r="C15" s="41" t="s">
        <v>48</v>
      </c>
      <c r="D15" s="37" t="s">
        <v>4</v>
      </c>
      <c r="E15" s="49" t="s">
        <v>7</v>
      </c>
      <c r="F15" s="49" t="s">
        <v>8</v>
      </c>
      <c r="G15" s="49" t="s">
        <v>9</v>
      </c>
      <c r="H15" s="37" t="s">
        <v>7</v>
      </c>
      <c r="I15" s="37" t="s">
        <v>8</v>
      </c>
      <c r="J15" s="37" t="s">
        <v>9</v>
      </c>
      <c r="K15" s="49" t="s">
        <v>7</v>
      </c>
      <c r="L15" s="49" t="s">
        <v>8</v>
      </c>
      <c r="M15" s="49" t="s">
        <v>9</v>
      </c>
      <c r="N15" s="37" t="s">
        <v>10</v>
      </c>
      <c r="O15" s="50" t="s">
        <v>16</v>
      </c>
      <c r="P15" s="12"/>
    </row>
    <row r="16" spans="1:16" x14ac:dyDescent="0.25">
      <c r="A16" s="12"/>
      <c r="B16" s="29" t="s">
        <v>24</v>
      </c>
      <c r="C16" s="41" t="s">
        <v>54</v>
      </c>
      <c r="D16" s="37">
        <v>26</v>
      </c>
      <c r="E16" s="79">
        <v>60</v>
      </c>
      <c r="F16" s="79">
        <v>60</v>
      </c>
      <c r="G16" s="53">
        <f>AVERAGE(E16:F16)</f>
        <v>60</v>
      </c>
      <c r="H16" s="82">
        <v>230</v>
      </c>
      <c r="I16" s="82">
        <v>260</v>
      </c>
      <c r="J16" s="2">
        <f>AVERAGE(H16:I16)</f>
        <v>245</v>
      </c>
      <c r="K16" s="79">
        <v>200</v>
      </c>
      <c r="L16" s="79">
        <v>150</v>
      </c>
      <c r="M16" s="53">
        <f>AVERAGE(K16:L16)</f>
        <v>175</v>
      </c>
      <c r="N16" s="37">
        <f>MAX(G16,J16,M16)</f>
        <v>245</v>
      </c>
      <c r="O16" s="50">
        <f>RANK(N16,N$16:N$20)</f>
        <v>1</v>
      </c>
      <c r="P16" s="12"/>
    </row>
    <row r="17" spans="1:16" x14ac:dyDescent="0.25">
      <c r="A17" s="12"/>
      <c r="B17" s="29" t="s">
        <v>25</v>
      </c>
      <c r="C17" s="41" t="s">
        <v>49</v>
      </c>
      <c r="D17" s="37">
        <v>14</v>
      </c>
      <c r="E17" s="79">
        <v>120</v>
      </c>
      <c r="F17" s="79">
        <v>155</v>
      </c>
      <c r="G17" s="53">
        <f>AVERAGE(E17:F17)</f>
        <v>137.5</v>
      </c>
      <c r="H17" s="82">
        <v>0</v>
      </c>
      <c r="I17" s="82">
        <v>90</v>
      </c>
      <c r="J17" s="2">
        <f>AVERAGE(H17:I17)</f>
        <v>45</v>
      </c>
      <c r="K17" s="79">
        <v>140</v>
      </c>
      <c r="L17" s="79">
        <v>140</v>
      </c>
      <c r="M17" s="53">
        <f>AVERAGE(K17:L17)</f>
        <v>140</v>
      </c>
      <c r="N17" s="37">
        <f>MAX(G17,J17,M17)</f>
        <v>140</v>
      </c>
      <c r="O17" s="50">
        <f>RANK(N17,N$16:N$20)</f>
        <v>2</v>
      </c>
      <c r="P17" s="12"/>
    </row>
    <row r="18" spans="1:16" x14ac:dyDescent="0.25">
      <c r="A18" s="12"/>
      <c r="B18" s="29" t="s">
        <v>21</v>
      </c>
      <c r="C18" s="41" t="s">
        <v>52</v>
      </c>
      <c r="D18" s="37">
        <v>22</v>
      </c>
      <c r="E18" s="80">
        <v>0</v>
      </c>
      <c r="F18" s="80">
        <v>0</v>
      </c>
      <c r="G18" s="53">
        <f>AVERAGE(E18:F18)</f>
        <v>0</v>
      </c>
      <c r="H18" s="83">
        <v>30</v>
      </c>
      <c r="I18" s="83">
        <v>30</v>
      </c>
      <c r="J18" s="2">
        <f>AVERAGE(H18:I18)</f>
        <v>30</v>
      </c>
      <c r="K18" s="80">
        <v>0</v>
      </c>
      <c r="L18" s="80">
        <v>0</v>
      </c>
      <c r="M18" s="53">
        <f>AVERAGE(K18:L18)</f>
        <v>0</v>
      </c>
      <c r="N18" s="37">
        <f>MAX(G18,J18,M18)</f>
        <v>30</v>
      </c>
      <c r="O18" s="50">
        <f>RANK(N18,N$16:N$20)</f>
        <v>3</v>
      </c>
      <c r="P18" s="12"/>
    </row>
    <row r="19" spans="1:16" x14ac:dyDescent="0.25">
      <c r="A19" s="12"/>
      <c r="B19" s="47" t="s">
        <v>23</v>
      </c>
      <c r="C19" s="58" t="s">
        <v>52</v>
      </c>
      <c r="D19" s="48">
        <v>24</v>
      </c>
      <c r="E19" s="80">
        <v>0</v>
      </c>
      <c r="F19" s="80">
        <v>0</v>
      </c>
      <c r="G19" s="53">
        <f>AVERAGE(E19:F19)</f>
        <v>0</v>
      </c>
      <c r="H19" s="83">
        <v>10</v>
      </c>
      <c r="I19" s="83">
        <v>10</v>
      </c>
      <c r="J19" s="2">
        <f>AVERAGE(H19:I19)</f>
        <v>10</v>
      </c>
      <c r="K19" s="80">
        <v>0</v>
      </c>
      <c r="L19" s="80">
        <v>0</v>
      </c>
      <c r="M19" s="53">
        <f>AVERAGE(K19:L19)</f>
        <v>0</v>
      </c>
      <c r="N19" s="37">
        <f>MAX(G19,J19,M19)</f>
        <v>10</v>
      </c>
      <c r="O19" s="50">
        <f>RANK(N19,N$16:N$20)</f>
        <v>4</v>
      </c>
      <c r="P19" s="12"/>
    </row>
    <row r="20" spans="1:16" ht="15.75" thickBot="1" x14ac:dyDescent="0.3">
      <c r="A20" s="12"/>
      <c r="B20" s="38" t="s">
        <v>22</v>
      </c>
      <c r="C20" s="42" t="s">
        <v>53</v>
      </c>
      <c r="D20" s="39">
        <v>23</v>
      </c>
      <c r="E20" s="81">
        <v>0</v>
      </c>
      <c r="F20" s="81">
        <v>0</v>
      </c>
      <c r="G20" s="55">
        <f>AVERAGE(E20:F20)</f>
        <v>0</v>
      </c>
      <c r="H20" s="84">
        <v>0</v>
      </c>
      <c r="I20" s="84">
        <v>0</v>
      </c>
      <c r="J20" s="19">
        <f>AVERAGE(H20:I20)</f>
        <v>0</v>
      </c>
      <c r="K20" s="81">
        <v>0</v>
      </c>
      <c r="L20" s="81">
        <v>0</v>
      </c>
      <c r="M20" s="55">
        <f>AVERAGE(K20:L20)</f>
        <v>0</v>
      </c>
      <c r="N20" s="39">
        <f>MAX(G20,J20,M20)</f>
        <v>0</v>
      </c>
      <c r="O20" s="50">
        <f>RANK(N20,N$16:N$20)</f>
        <v>5</v>
      </c>
      <c r="P20" s="12"/>
    </row>
    <row r="21" spans="1:16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</sheetData>
  <autoFilter ref="B15:O15" xr:uid="{F9AB103C-EA56-48AE-9627-58AFC9544FA4}">
    <sortState ref="B16:O20">
      <sortCondition ref="O15"/>
    </sortState>
  </autoFilter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9"/>
  <sheetViews>
    <sheetView workbookViewId="0">
      <selection activeCell="G20" sqref="G20"/>
    </sheetView>
  </sheetViews>
  <sheetFormatPr defaultRowHeight="15" x14ac:dyDescent="0.25"/>
  <cols>
    <col min="1" max="1" width="3" customWidth="1"/>
    <col min="2" max="3" width="18.5703125" customWidth="1"/>
    <col min="4" max="4" width="8.28515625" customWidth="1"/>
    <col min="5" max="5" width="10.28515625" customWidth="1"/>
    <col min="6" max="6" width="9.7109375" customWidth="1"/>
    <col min="7" max="7" width="10.28515625" customWidth="1"/>
    <col min="8" max="8" width="10.7109375" customWidth="1"/>
    <col min="10" max="10" width="10.28515625" customWidth="1"/>
    <col min="12" max="12" width="10.7109375" customWidth="1"/>
    <col min="14" max="14" width="10.85546875" customWidth="1"/>
    <col min="15" max="15" width="10.5703125" customWidth="1"/>
  </cols>
  <sheetData>
    <row r="1" spans="1:17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ht="29.25" thickBot="1" x14ac:dyDescent="0.5">
      <c r="A2" s="12"/>
      <c r="B2" s="43" t="s">
        <v>26</v>
      </c>
      <c r="C2" s="44"/>
      <c r="D2" s="44"/>
      <c r="E2" s="44"/>
      <c r="F2" s="45"/>
      <c r="G2" s="44" t="s">
        <v>2</v>
      </c>
      <c r="H2" s="45"/>
      <c r="I2" s="45"/>
      <c r="J2" s="45"/>
      <c r="K2" s="45"/>
      <c r="L2" s="45"/>
      <c r="M2" s="45"/>
      <c r="N2" s="45"/>
      <c r="O2" s="46"/>
      <c r="P2" s="12"/>
    </row>
    <row r="3" spans="1:17" ht="15.75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ht="28.5" x14ac:dyDescent="0.45">
      <c r="A4" s="12"/>
      <c r="B4" s="15" t="s">
        <v>1</v>
      </c>
      <c r="C4" s="40"/>
      <c r="D4" s="16"/>
      <c r="E4" s="17" t="s">
        <v>41</v>
      </c>
      <c r="F4" s="16"/>
      <c r="G4" s="16"/>
      <c r="H4" s="16"/>
      <c r="I4" s="16"/>
      <c r="J4" s="16"/>
      <c r="K4" s="16"/>
      <c r="L4" s="18"/>
      <c r="M4" s="12"/>
      <c r="N4" s="12"/>
      <c r="O4" s="12"/>
      <c r="P4" s="12"/>
    </row>
    <row r="5" spans="1:17" x14ac:dyDescent="0.25">
      <c r="A5" s="12"/>
      <c r="B5" s="11"/>
      <c r="C5" s="12"/>
      <c r="D5" s="12"/>
      <c r="E5" s="4" t="s">
        <v>5</v>
      </c>
      <c r="F5" s="5"/>
      <c r="G5" s="6"/>
      <c r="H5" s="7" t="s">
        <v>6</v>
      </c>
      <c r="I5" s="8"/>
      <c r="J5" s="9"/>
      <c r="K5" s="12"/>
      <c r="L5" s="13"/>
      <c r="M5" s="12"/>
      <c r="N5" s="12"/>
      <c r="O5" s="12"/>
      <c r="P5" s="12"/>
    </row>
    <row r="6" spans="1:17" x14ac:dyDescent="0.25">
      <c r="A6" s="12"/>
      <c r="B6" s="29" t="s">
        <v>12</v>
      </c>
      <c r="C6" s="41" t="s">
        <v>48</v>
      </c>
      <c r="D6" s="30" t="s">
        <v>4</v>
      </c>
      <c r="E6" s="31" t="s">
        <v>7</v>
      </c>
      <c r="F6" s="31" t="s">
        <v>8</v>
      </c>
      <c r="G6" s="31" t="s">
        <v>9</v>
      </c>
      <c r="H6" s="32" t="s">
        <v>7</v>
      </c>
      <c r="I6" s="32" t="s">
        <v>8</v>
      </c>
      <c r="J6" s="32" t="s">
        <v>9</v>
      </c>
      <c r="K6" s="31" t="s">
        <v>10</v>
      </c>
      <c r="L6" s="33" t="s">
        <v>16</v>
      </c>
      <c r="M6" s="12"/>
      <c r="N6" s="12"/>
      <c r="O6" s="12"/>
      <c r="P6" s="12"/>
    </row>
    <row r="7" spans="1:17" ht="15.75" customHeight="1" x14ac:dyDescent="0.25">
      <c r="A7" s="12"/>
      <c r="B7" s="29" t="s">
        <v>27</v>
      </c>
      <c r="C7" s="41" t="s">
        <v>3</v>
      </c>
      <c r="D7" s="37">
        <v>15</v>
      </c>
      <c r="E7" s="65">
        <v>0</v>
      </c>
      <c r="F7" s="65">
        <v>10</v>
      </c>
      <c r="G7" s="3">
        <f>AVERAGE(E7:F7)</f>
        <v>5</v>
      </c>
      <c r="H7" s="67">
        <v>0</v>
      </c>
      <c r="I7" s="67">
        <v>10</v>
      </c>
      <c r="J7" s="10">
        <f>AVERAGE(H7:I7)</f>
        <v>5</v>
      </c>
      <c r="K7" s="31">
        <f>G7+J7</f>
        <v>10</v>
      </c>
      <c r="L7" s="33">
        <f>RANK(K7,K$7:K$9)</f>
        <v>1</v>
      </c>
      <c r="M7" s="12"/>
      <c r="N7" s="12"/>
      <c r="O7" s="12"/>
      <c r="P7" s="12"/>
    </row>
    <row r="8" spans="1:17" x14ac:dyDescent="0.25">
      <c r="A8" s="12"/>
      <c r="B8" s="29" t="s">
        <v>29</v>
      </c>
      <c r="C8" s="41" t="s">
        <v>55</v>
      </c>
      <c r="D8" s="37">
        <v>17</v>
      </c>
      <c r="E8" s="65">
        <v>0</v>
      </c>
      <c r="F8" s="65">
        <v>0</v>
      </c>
      <c r="G8" s="3">
        <f>AVERAGE(E8:F8)</f>
        <v>0</v>
      </c>
      <c r="H8" s="67">
        <v>0</v>
      </c>
      <c r="I8" s="67">
        <v>10</v>
      </c>
      <c r="J8" s="10">
        <f>AVERAGE(H8:I8)</f>
        <v>5</v>
      </c>
      <c r="K8" s="31">
        <f>G8+J8</f>
        <v>5</v>
      </c>
      <c r="L8" s="33">
        <f>RANK(K8,K$7:K$9)</f>
        <v>2</v>
      </c>
      <c r="M8" s="12"/>
      <c r="N8" s="12"/>
      <c r="O8" s="12"/>
      <c r="P8" s="12"/>
    </row>
    <row r="9" spans="1:17" ht="15.75" thickBot="1" x14ac:dyDescent="0.3">
      <c r="A9" s="12"/>
      <c r="B9" s="38" t="s">
        <v>28</v>
      </c>
      <c r="C9" s="42" t="s">
        <v>53</v>
      </c>
      <c r="D9" s="39">
        <v>16</v>
      </c>
      <c r="E9" s="66">
        <v>0</v>
      </c>
      <c r="F9" s="66">
        <v>0</v>
      </c>
      <c r="G9" s="20">
        <f>AVERAGE(E9:F9)</f>
        <v>0</v>
      </c>
      <c r="H9" s="68">
        <v>0</v>
      </c>
      <c r="I9" s="68">
        <v>0</v>
      </c>
      <c r="J9" s="21">
        <f>AVERAGE(H9:I9)</f>
        <v>0</v>
      </c>
      <c r="K9" s="34">
        <f>G9+J9</f>
        <v>0</v>
      </c>
      <c r="L9" s="33">
        <f>RANK(K9,K$7:K$9)</f>
        <v>3</v>
      </c>
      <c r="M9" s="12"/>
      <c r="N9" s="12"/>
      <c r="O9" s="12"/>
      <c r="P9" s="12"/>
    </row>
    <row r="10" spans="1:17" ht="15.75" thickBot="1" x14ac:dyDescent="0.3">
      <c r="A10" s="12"/>
      <c r="B10" s="12"/>
      <c r="C10" s="12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7" ht="28.5" x14ac:dyDescent="0.45">
      <c r="A11" s="12"/>
      <c r="B11" s="15" t="s">
        <v>17</v>
      </c>
      <c r="C11" s="40"/>
      <c r="D11" s="16"/>
      <c r="E11" s="17" t="s">
        <v>18</v>
      </c>
      <c r="F11" s="16"/>
      <c r="G11" s="16"/>
      <c r="H11" s="16"/>
      <c r="I11" s="16"/>
      <c r="J11" s="16"/>
      <c r="K11" s="16"/>
      <c r="L11" s="16"/>
      <c r="M11" s="16"/>
      <c r="N11" s="16"/>
      <c r="O11" s="18"/>
      <c r="P11" s="12"/>
    </row>
    <row r="12" spans="1:17" x14ac:dyDescent="0.25">
      <c r="A12" s="12"/>
      <c r="B12" s="11"/>
      <c r="C12" s="12"/>
      <c r="D12" s="12"/>
      <c r="E12" s="23" t="s">
        <v>5</v>
      </c>
      <c r="F12" s="24"/>
      <c r="G12" s="25"/>
      <c r="H12" s="26" t="s">
        <v>6</v>
      </c>
      <c r="I12" s="27"/>
      <c r="J12" s="28"/>
      <c r="K12" s="23" t="s">
        <v>19</v>
      </c>
      <c r="L12" s="24"/>
      <c r="M12" s="25"/>
      <c r="N12" s="12"/>
      <c r="O12" s="13"/>
      <c r="P12" s="12"/>
    </row>
    <row r="13" spans="1:17" x14ac:dyDescent="0.25">
      <c r="A13" s="12"/>
      <c r="B13" s="29" t="s">
        <v>12</v>
      </c>
      <c r="C13" s="41" t="s">
        <v>48</v>
      </c>
      <c r="D13" s="30" t="s">
        <v>4</v>
      </c>
      <c r="E13" s="31" t="s">
        <v>7</v>
      </c>
      <c r="F13" s="31" t="s">
        <v>8</v>
      </c>
      <c r="G13" s="31" t="s">
        <v>9</v>
      </c>
      <c r="H13" s="30" t="s">
        <v>7</v>
      </c>
      <c r="I13" s="30" t="s">
        <v>8</v>
      </c>
      <c r="J13" s="30" t="s">
        <v>9</v>
      </c>
      <c r="K13" s="31" t="s">
        <v>7</v>
      </c>
      <c r="L13" s="31" t="s">
        <v>8</v>
      </c>
      <c r="M13" s="31" t="s">
        <v>9</v>
      </c>
      <c r="N13" s="30" t="s">
        <v>10</v>
      </c>
      <c r="O13" s="35" t="s">
        <v>16</v>
      </c>
      <c r="P13" s="12"/>
    </row>
    <row r="14" spans="1:17" x14ac:dyDescent="0.25">
      <c r="A14" s="12"/>
      <c r="B14" s="29" t="s">
        <v>29</v>
      </c>
      <c r="C14" s="41" t="s">
        <v>55</v>
      </c>
      <c r="D14" s="37">
        <v>17</v>
      </c>
      <c r="E14" s="77">
        <v>10</v>
      </c>
      <c r="F14" s="77">
        <v>10</v>
      </c>
      <c r="G14" s="3">
        <f>AVERAGE(E14:F14)</f>
        <v>10</v>
      </c>
      <c r="H14" s="85">
        <v>10</v>
      </c>
      <c r="I14" s="85">
        <v>0</v>
      </c>
      <c r="J14" s="1">
        <f>AVERAGE(H14:I14)</f>
        <v>5</v>
      </c>
      <c r="K14" s="67">
        <v>0</v>
      </c>
      <c r="L14" s="67">
        <v>0</v>
      </c>
      <c r="M14" s="3">
        <f>AVERAGE(K14:L14)</f>
        <v>0</v>
      </c>
      <c r="N14" s="30">
        <f>MAX(G14,J14,M14)</f>
        <v>10</v>
      </c>
      <c r="O14" s="35">
        <f>RANK(N14,N$14:N$16)</f>
        <v>1</v>
      </c>
      <c r="P14" s="12"/>
      <c r="Q14" t="s">
        <v>59</v>
      </c>
    </row>
    <row r="15" spans="1:17" x14ac:dyDescent="0.25">
      <c r="A15" s="12"/>
      <c r="B15" s="29" t="s">
        <v>27</v>
      </c>
      <c r="C15" s="41" t="s">
        <v>3</v>
      </c>
      <c r="D15" s="37">
        <v>15</v>
      </c>
      <c r="E15" s="77">
        <v>0</v>
      </c>
      <c r="F15" s="77">
        <v>5</v>
      </c>
      <c r="G15" s="3">
        <f>AVERAGE(E15:F15)</f>
        <v>2.5</v>
      </c>
      <c r="H15" s="85">
        <v>10</v>
      </c>
      <c r="I15" s="85">
        <v>10</v>
      </c>
      <c r="J15" s="1">
        <v>10</v>
      </c>
      <c r="K15" s="67">
        <v>0</v>
      </c>
      <c r="L15" s="67"/>
      <c r="M15" s="3">
        <f>AVERAGE(K15:L15)</f>
        <v>0</v>
      </c>
      <c r="N15" s="30">
        <f>MAX(G15,J15,M15)</f>
        <v>10</v>
      </c>
      <c r="O15" s="35">
        <v>2</v>
      </c>
      <c r="P15" s="12"/>
    </row>
    <row r="16" spans="1:17" ht="15.75" thickBot="1" x14ac:dyDescent="0.3">
      <c r="A16" s="12"/>
      <c r="B16" s="38" t="s">
        <v>28</v>
      </c>
      <c r="C16" s="42" t="s">
        <v>53</v>
      </c>
      <c r="D16" s="39">
        <v>16</v>
      </c>
      <c r="E16" s="78">
        <v>0</v>
      </c>
      <c r="F16" s="78">
        <v>0</v>
      </c>
      <c r="G16" s="20">
        <f>AVERAGE(E16:F16)</f>
        <v>0</v>
      </c>
      <c r="H16" s="86">
        <v>0</v>
      </c>
      <c r="I16" s="86">
        <v>0</v>
      </c>
      <c r="J16" s="22">
        <f>AVERAGE(H16:I16)</f>
        <v>0</v>
      </c>
      <c r="K16" s="68">
        <v>0</v>
      </c>
      <c r="L16" s="68">
        <v>0</v>
      </c>
      <c r="M16" s="20">
        <f>AVERAGE(K16:L16)</f>
        <v>0</v>
      </c>
      <c r="N16" s="36">
        <f>MAX(G16,J16,M16)</f>
        <v>0</v>
      </c>
      <c r="O16" s="35">
        <f>RANK(N16,N$14:N$16)</f>
        <v>3</v>
      </c>
      <c r="P16" s="12"/>
    </row>
    <row r="17" spans="1:16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x14ac:dyDescent="0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</sheetData>
  <autoFilter ref="B13:O13" xr:uid="{1B07A275-64E0-4FFB-9E1F-546D7EFE1C8B}">
    <sortState ref="B14:O16">
      <sortCondition ref="O13"/>
    </sortState>
  </autoFilter>
  <pageMargins left="0.7" right="0.7" top="0.75" bottom="0.75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1"/>
  <sheetViews>
    <sheetView workbookViewId="0">
      <selection activeCell="K15" sqref="K15:L18"/>
    </sheetView>
  </sheetViews>
  <sheetFormatPr defaultRowHeight="15" x14ac:dyDescent="0.25"/>
  <cols>
    <col min="1" max="1" width="3" customWidth="1"/>
    <col min="2" max="3" width="18.5703125" customWidth="1"/>
    <col min="4" max="4" width="8.28515625" customWidth="1"/>
    <col min="5" max="5" width="10.28515625" customWidth="1"/>
    <col min="6" max="6" width="9.7109375" customWidth="1"/>
    <col min="7" max="7" width="10.28515625" customWidth="1"/>
    <col min="8" max="8" width="10.7109375" customWidth="1"/>
    <col min="10" max="10" width="10.28515625" customWidth="1"/>
    <col min="12" max="12" width="10.7109375" customWidth="1"/>
    <col min="14" max="14" width="10.85546875" customWidth="1"/>
    <col min="15" max="15" width="10.5703125" customWidth="1"/>
  </cols>
  <sheetData>
    <row r="1" spans="1:16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9.25" thickBot="1" x14ac:dyDescent="0.5">
      <c r="A2" s="12"/>
      <c r="B2" s="43" t="s">
        <v>30</v>
      </c>
      <c r="C2" s="44"/>
      <c r="D2" s="44"/>
      <c r="E2" s="44"/>
      <c r="F2" s="45"/>
      <c r="G2" s="44" t="s">
        <v>2</v>
      </c>
      <c r="H2" s="45"/>
      <c r="I2" s="45"/>
      <c r="J2" s="45"/>
      <c r="K2" s="45"/>
      <c r="L2" s="45"/>
      <c r="M2" s="45"/>
      <c r="N2" s="45"/>
      <c r="O2" s="46"/>
      <c r="P2" s="12"/>
    </row>
    <row r="3" spans="1:16" ht="15.75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8.5" x14ac:dyDescent="0.45">
      <c r="A4" s="12"/>
      <c r="B4" s="15" t="s">
        <v>1</v>
      </c>
      <c r="C4" s="40"/>
      <c r="D4" s="16"/>
      <c r="E4" s="17" t="s">
        <v>41</v>
      </c>
      <c r="F4" s="16"/>
      <c r="G4" s="16"/>
      <c r="H4" s="16"/>
      <c r="I4" s="16"/>
      <c r="J4" s="16"/>
      <c r="K4" s="16"/>
      <c r="L4" s="18"/>
      <c r="M4" s="12"/>
      <c r="N4" s="12"/>
      <c r="O4" s="12"/>
      <c r="P4" s="12"/>
    </row>
    <row r="5" spans="1:16" x14ac:dyDescent="0.25">
      <c r="A5" s="12"/>
      <c r="B5" s="11"/>
      <c r="C5" s="12"/>
      <c r="D5" s="12"/>
      <c r="E5" s="4" t="s">
        <v>5</v>
      </c>
      <c r="F5" s="5"/>
      <c r="G5" s="6"/>
      <c r="H5" s="7" t="s">
        <v>6</v>
      </c>
      <c r="I5" s="8"/>
      <c r="J5" s="9"/>
      <c r="K5" s="12"/>
      <c r="L5" s="13"/>
      <c r="M5" s="12"/>
      <c r="N5" s="12"/>
      <c r="O5" s="12"/>
      <c r="P5" s="12"/>
    </row>
    <row r="6" spans="1:16" x14ac:dyDescent="0.25">
      <c r="A6" s="12"/>
      <c r="B6" s="29" t="s">
        <v>12</v>
      </c>
      <c r="C6" s="41" t="s">
        <v>48</v>
      </c>
      <c r="D6" s="30" t="s">
        <v>4</v>
      </c>
      <c r="E6" s="31" t="s">
        <v>7</v>
      </c>
      <c r="F6" s="31" t="s">
        <v>8</v>
      </c>
      <c r="G6" s="31" t="s">
        <v>9</v>
      </c>
      <c r="H6" s="32" t="s">
        <v>7</v>
      </c>
      <c r="I6" s="32" t="s">
        <v>8</v>
      </c>
      <c r="J6" s="32" t="s">
        <v>9</v>
      </c>
      <c r="K6" s="31" t="s">
        <v>10</v>
      </c>
      <c r="L6" s="33" t="s">
        <v>16</v>
      </c>
      <c r="M6" s="12"/>
      <c r="N6" s="12"/>
      <c r="O6" s="12"/>
      <c r="P6" s="12"/>
    </row>
    <row r="7" spans="1:16" ht="15.75" customHeight="1" x14ac:dyDescent="0.25">
      <c r="A7" s="12"/>
      <c r="B7" s="29" t="s">
        <v>34</v>
      </c>
      <c r="C7" s="41" t="s">
        <v>50</v>
      </c>
      <c r="D7" s="37">
        <v>8</v>
      </c>
      <c r="E7" s="65">
        <v>0</v>
      </c>
      <c r="F7" s="65">
        <v>0</v>
      </c>
      <c r="G7" s="3">
        <f>AVERAGE(E7:F7)</f>
        <v>0</v>
      </c>
      <c r="H7" s="67">
        <v>140</v>
      </c>
      <c r="I7" s="67">
        <v>180</v>
      </c>
      <c r="J7" s="10">
        <f>AVERAGE(H7:I7)</f>
        <v>160</v>
      </c>
      <c r="K7" s="31">
        <f>G7+J7</f>
        <v>160</v>
      </c>
      <c r="L7" s="33">
        <f>RANK(K7,K$7:K$10)</f>
        <v>1</v>
      </c>
      <c r="M7" s="12"/>
      <c r="N7" s="12"/>
      <c r="O7" s="12"/>
      <c r="P7" s="12"/>
    </row>
    <row r="8" spans="1:16" x14ac:dyDescent="0.25">
      <c r="A8" s="12"/>
      <c r="B8" s="29" t="s">
        <v>31</v>
      </c>
      <c r="C8" s="41" t="s">
        <v>56</v>
      </c>
      <c r="D8" s="37">
        <v>12</v>
      </c>
      <c r="E8" s="65">
        <v>70</v>
      </c>
      <c r="F8" s="65">
        <v>70</v>
      </c>
      <c r="G8" s="3">
        <f>AVERAGE(E8:F8)</f>
        <v>70</v>
      </c>
      <c r="H8" s="67">
        <v>90</v>
      </c>
      <c r="I8" s="67">
        <v>60</v>
      </c>
      <c r="J8" s="10">
        <f>AVERAGE(H8:I8)</f>
        <v>75</v>
      </c>
      <c r="K8" s="31">
        <f>G8+J8</f>
        <v>145</v>
      </c>
      <c r="L8" s="33">
        <f>RANK(K8,K$7:K$10)</f>
        <v>2</v>
      </c>
      <c r="M8" s="12"/>
      <c r="N8" s="12"/>
      <c r="O8" s="12"/>
      <c r="P8" s="12"/>
    </row>
    <row r="9" spans="1:16" x14ac:dyDescent="0.25">
      <c r="A9" s="12"/>
      <c r="B9" s="29" t="s">
        <v>33</v>
      </c>
      <c r="C9" s="41" t="s">
        <v>50</v>
      </c>
      <c r="D9" s="37">
        <v>19</v>
      </c>
      <c r="E9" s="65">
        <v>10</v>
      </c>
      <c r="F9" s="65">
        <v>10</v>
      </c>
      <c r="G9" s="3">
        <f>AVERAGE(E9:F9)</f>
        <v>10</v>
      </c>
      <c r="H9" s="67">
        <v>90</v>
      </c>
      <c r="I9" s="67">
        <v>130</v>
      </c>
      <c r="J9" s="10">
        <f>AVERAGE(H9:I9)</f>
        <v>110</v>
      </c>
      <c r="K9" s="31">
        <f>G9+J9</f>
        <v>120</v>
      </c>
      <c r="L9" s="33">
        <f>RANK(K9,K$7:K$10)</f>
        <v>3</v>
      </c>
      <c r="M9" s="12"/>
      <c r="N9" s="12"/>
      <c r="O9" s="12"/>
      <c r="P9" s="12"/>
    </row>
    <row r="10" spans="1:16" ht="15.75" thickBot="1" x14ac:dyDescent="0.3">
      <c r="A10" s="12"/>
      <c r="B10" s="38" t="s">
        <v>32</v>
      </c>
      <c r="C10" s="42" t="s">
        <v>56</v>
      </c>
      <c r="D10" s="39">
        <v>18</v>
      </c>
      <c r="E10" s="66">
        <v>50</v>
      </c>
      <c r="F10" s="66">
        <v>50</v>
      </c>
      <c r="G10" s="20">
        <f>AVERAGE(E10:F10)</f>
        <v>50</v>
      </c>
      <c r="H10" s="68">
        <v>0</v>
      </c>
      <c r="I10" s="68">
        <v>0</v>
      </c>
      <c r="J10" s="21">
        <f>AVERAGE(H10:I10)</f>
        <v>0</v>
      </c>
      <c r="K10" s="34">
        <f>G10+J10</f>
        <v>50</v>
      </c>
      <c r="L10" s="33">
        <f>RANK(K10,K$7:K$10)</f>
        <v>4</v>
      </c>
      <c r="M10" s="12"/>
      <c r="N10" s="12"/>
      <c r="O10" s="12"/>
      <c r="P10" s="12"/>
    </row>
    <row r="11" spans="1:16" ht="15.75" thickBot="1" x14ac:dyDescent="0.3">
      <c r="A11" s="12"/>
      <c r="B11" s="12"/>
      <c r="C11" s="12"/>
      <c r="D11" s="1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28.5" x14ac:dyDescent="0.45">
      <c r="A12" s="12"/>
      <c r="B12" s="15" t="s">
        <v>17</v>
      </c>
      <c r="C12" s="40"/>
      <c r="D12" s="16"/>
      <c r="E12" s="17" t="s">
        <v>18</v>
      </c>
      <c r="F12" s="16"/>
      <c r="G12" s="16"/>
      <c r="H12" s="16"/>
      <c r="I12" s="16"/>
      <c r="J12" s="16"/>
      <c r="K12" s="16"/>
      <c r="L12" s="16"/>
      <c r="M12" s="16"/>
      <c r="N12" s="16"/>
      <c r="O12" s="18"/>
      <c r="P12" s="12"/>
    </row>
    <row r="13" spans="1:16" x14ac:dyDescent="0.25">
      <c r="A13" s="12"/>
      <c r="B13" s="11"/>
      <c r="C13" s="12"/>
      <c r="D13" s="12"/>
      <c r="E13" s="23" t="s">
        <v>5</v>
      </c>
      <c r="F13" s="24"/>
      <c r="G13" s="25"/>
      <c r="H13" s="26" t="s">
        <v>6</v>
      </c>
      <c r="I13" s="27"/>
      <c r="J13" s="28"/>
      <c r="K13" s="23" t="s">
        <v>19</v>
      </c>
      <c r="L13" s="24"/>
      <c r="M13" s="25"/>
      <c r="N13" s="12"/>
      <c r="O13" s="13"/>
      <c r="P13" s="12"/>
    </row>
    <row r="14" spans="1:16" x14ac:dyDescent="0.25">
      <c r="A14" s="12"/>
      <c r="B14" s="29" t="s">
        <v>12</v>
      </c>
      <c r="C14" s="41" t="s">
        <v>48</v>
      </c>
      <c r="D14" s="30" t="s">
        <v>4</v>
      </c>
      <c r="E14" s="31" t="s">
        <v>7</v>
      </c>
      <c r="F14" s="31" t="s">
        <v>8</v>
      </c>
      <c r="G14" s="31" t="s">
        <v>9</v>
      </c>
      <c r="H14" s="30" t="s">
        <v>7</v>
      </c>
      <c r="I14" s="30" t="s">
        <v>8</v>
      </c>
      <c r="J14" s="30" t="s">
        <v>9</v>
      </c>
      <c r="K14" s="31" t="s">
        <v>7</v>
      </c>
      <c r="L14" s="31" t="s">
        <v>8</v>
      </c>
      <c r="M14" s="31" t="s">
        <v>9</v>
      </c>
      <c r="N14" s="30" t="s">
        <v>10</v>
      </c>
      <c r="O14" s="35" t="s">
        <v>16</v>
      </c>
      <c r="P14" s="12"/>
    </row>
    <row r="15" spans="1:16" x14ac:dyDescent="0.25">
      <c r="A15" s="12"/>
      <c r="B15" s="29" t="s">
        <v>34</v>
      </c>
      <c r="C15" s="41" t="s">
        <v>50</v>
      </c>
      <c r="D15" s="37">
        <v>8</v>
      </c>
      <c r="E15" s="77">
        <v>270</v>
      </c>
      <c r="F15" s="77">
        <v>270</v>
      </c>
      <c r="G15" s="3">
        <f>AVERAGE(E15:F15)</f>
        <v>270</v>
      </c>
      <c r="H15" s="67">
        <v>135</v>
      </c>
      <c r="I15" s="67">
        <v>145</v>
      </c>
      <c r="J15" s="1">
        <f>AVERAGE(H15:I15)</f>
        <v>140</v>
      </c>
      <c r="K15" s="77">
        <v>180</v>
      </c>
      <c r="L15" s="77">
        <v>180</v>
      </c>
      <c r="M15" s="3">
        <f>AVERAGE(K15:L15)</f>
        <v>180</v>
      </c>
      <c r="N15" s="30">
        <f>MAX(G15,J15,M15)</f>
        <v>270</v>
      </c>
      <c r="O15" s="35">
        <f>RANK(N15,N$15:N$18)</f>
        <v>1</v>
      </c>
      <c r="P15" s="12"/>
    </row>
    <row r="16" spans="1:16" x14ac:dyDescent="0.25">
      <c r="A16" s="12"/>
      <c r="B16" s="29" t="s">
        <v>33</v>
      </c>
      <c r="C16" s="41" t="s">
        <v>50</v>
      </c>
      <c r="D16" s="37">
        <v>19</v>
      </c>
      <c r="E16" s="77">
        <v>130</v>
      </c>
      <c r="F16" s="77">
        <v>130</v>
      </c>
      <c r="G16" s="3">
        <f>AVERAGE(E16:F16)</f>
        <v>130</v>
      </c>
      <c r="H16" s="67">
        <v>10</v>
      </c>
      <c r="I16" s="67">
        <v>0</v>
      </c>
      <c r="J16" s="1">
        <f>AVERAGE(H16:I16)</f>
        <v>5</v>
      </c>
      <c r="K16" s="77">
        <v>40</v>
      </c>
      <c r="L16" s="77">
        <v>10</v>
      </c>
      <c r="M16" s="3">
        <f>AVERAGE(K16:L16)</f>
        <v>25</v>
      </c>
      <c r="N16" s="30">
        <f>MAX(G16,J16,M16)</f>
        <v>130</v>
      </c>
      <c r="O16" s="35">
        <f>RANK(N16,N$15:N$18)</f>
        <v>2</v>
      </c>
      <c r="P16" s="12"/>
    </row>
    <row r="17" spans="1:16" x14ac:dyDescent="0.25">
      <c r="A17" s="12"/>
      <c r="B17" s="29" t="s">
        <v>31</v>
      </c>
      <c r="C17" s="41" t="s">
        <v>56</v>
      </c>
      <c r="D17" s="37">
        <v>12</v>
      </c>
      <c r="E17" s="77">
        <v>105</v>
      </c>
      <c r="F17" s="77">
        <v>105</v>
      </c>
      <c r="G17" s="3">
        <f>AVERAGE(E17:F17)</f>
        <v>105</v>
      </c>
      <c r="H17" s="67">
        <v>110</v>
      </c>
      <c r="I17" s="67">
        <v>140</v>
      </c>
      <c r="J17" s="1">
        <f>AVERAGE(H17:I17)</f>
        <v>125</v>
      </c>
      <c r="K17" s="77">
        <v>100</v>
      </c>
      <c r="L17" s="77">
        <v>100</v>
      </c>
      <c r="M17" s="3">
        <f>AVERAGE(K17:L17)</f>
        <v>100</v>
      </c>
      <c r="N17" s="30">
        <f>MAX(G17,J17,M17)</f>
        <v>125</v>
      </c>
      <c r="O17" s="35">
        <f>RANK(N17,N$15:N$18)</f>
        <v>3</v>
      </c>
      <c r="P17" s="12"/>
    </row>
    <row r="18" spans="1:16" ht="15.75" thickBot="1" x14ac:dyDescent="0.3">
      <c r="A18" s="12"/>
      <c r="B18" s="38" t="s">
        <v>32</v>
      </c>
      <c r="C18" s="42" t="s">
        <v>56</v>
      </c>
      <c r="D18" s="39">
        <v>18</v>
      </c>
      <c r="E18" s="78">
        <v>0</v>
      </c>
      <c r="F18" s="78">
        <v>0</v>
      </c>
      <c r="G18" s="20">
        <f>AVERAGE(E18:F18)</f>
        <v>0</v>
      </c>
      <c r="H18" s="68">
        <v>0</v>
      </c>
      <c r="I18" s="68">
        <v>0</v>
      </c>
      <c r="J18" s="22">
        <f>AVERAGE(H18:I18)</f>
        <v>0</v>
      </c>
      <c r="K18" s="78">
        <v>10</v>
      </c>
      <c r="L18" s="78">
        <v>10</v>
      </c>
      <c r="M18" s="20">
        <f>AVERAGE(K18:L18)</f>
        <v>10</v>
      </c>
      <c r="N18" s="36">
        <f>MAX(G18,J18,M18)</f>
        <v>10</v>
      </c>
      <c r="O18" s="35">
        <f>RANK(N18,N$15:N$18)</f>
        <v>4</v>
      </c>
      <c r="P18" s="12"/>
    </row>
    <row r="19" spans="1:16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x14ac:dyDescent="0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</sheetData>
  <autoFilter ref="B14:O14" xr:uid="{13B1695A-0D3A-4A4B-AAB5-88FC7EBFDAFC}">
    <sortState ref="B15:O18">
      <sortCondition ref="O14"/>
    </sortState>
  </autoFilter>
  <pageMargins left="0.7" right="0.7" top="0.75" bottom="0.75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3"/>
  <sheetViews>
    <sheetView workbookViewId="0">
      <selection activeCell="K16" sqref="K16:L20"/>
    </sheetView>
  </sheetViews>
  <sheetFormatPr defaultRowHeight="15" x14ac:dyDescent="0.25"/>
  <cols>
    <col min="1" max="1" width="3" customWidth="1"/>
    <col min="2" max="2" width="18.5703125" customWidth="1"/>
    <col min="3" max="3" width="21.42578125" bestFit="1" customWidth="1"/>
    <col min="4" max="4" width="8.28515625" customWidth="1"/>
    <col min="5" max="5" width="10.28515625" customWidth="1"/>
    <col min="6" max="6" width="9.7109375" customWidth="1"/>
    <col min="7" max="7" width="10.28515625" customWidth="1"/>
    <col min="8" max="8" width="9.85546875" customWidth="1"/>
    <col min="9" max="9" width="9.7109375" customWidth="1"/>
    <col min="10" max="10" width="10.28515625" customWidth="1"/>
    <col min="11" max="11" width="9.5703125" customWidth="1"/>
    <col min="12" max="12" width="10.7109375" customWidth="1"/>
    <col min="13" max="13" width="9.85546875" customWidth="1"/>
    <col min="14" max="14" width="10.85546875" customWidth="1"/>
    <col min="15" max="15" width="10.5703125" customWidth="1"/>
  </cols>
  <sheetData>
    <row r="1" spans="1:16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9.25" thickBot="1" x14ac:dyDescent="0.5">
      <c r="A2" s="12"/>
      <c r="B2" s="43" t="s">
        <v>35</v>
      </c>
      <c r="C2" s="44"/>
      <c r="D2" s="44"/>
      <c r="E2" s="44"/>
      <c r="F2" s="45"/>
      <c r="G2" s="44" t="s">
        <v>2</v>
      </c>
      <c r="H2" s="45"/>
      <c r="I2" s="45"/>
      <c r="J2" s="45"/>
      <c r="K2" s="45"/>
      <c r="L2" s="45"/>
      <c r="M2" s="45"/>
      <c r="N2" s="45"/>
      <c r="O2" s="46"/>
      <c r="P2" s="12"/>
    </row>
    <row r="3" spans="1:16" ht="15.75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8.5" x14ac:dyDescent="0.45">
      <c r="A4" s="12"/>
      <c r="B4" s="15" t="s">
        <v>1</v>
      </c>
      <c r="C4" s="40"/>
      <c r="D4" s="16"/>
      <c r="E4" s="17" t="s">
        <v>41</v>
      </c>
      <c r="F4" s="16"/>
      <c r="G4" s="16"/>
      <c r="H4" s="16"/>
      <c r="I4" s="16"/>
      <c r="J4" s="16"/>
      <c r="K4" s="16"/>
      <c r="L4" s="18"/>
      <c r="M4" s="12"/>
      <c r="N4" s="12"/>
      <c r="O4" s="12"/>
      <c r="P4" s="12"/>
    </row>
    <row r="5" spans="1:16" x14ac:dyDescent="0.25">
      <c r="A5" s="12"/>
      <c r="B5" s="11"/>
      <c r="C5" s="12"/>
      <c r="D5" s="12"/>
      <c r="E5" s="4" t="s">
        <v>5</v>
      </c>
      <c r="F5" s="5"/>
      <c r="G5" s="6"/>
      <c r="H5" s="7" t="s">
        <v>6</v>
      </c>
      <c r="I5" s="8"/>
      <c r="J5" s="9"/>
      <c r="K5" s="12"/>
      <c r="L5" s="13"/>
      <c r="M5" s="12"/>
      <c r="N5" s="12"/>
      <c r="O5" s="12"/>
      <c r="P5" s="12"/>
    </row>
    <row r="6" spans="1:16" x14ac:dyDescent="0.25">
      <c r="A6" s="12"/>
      <c r="B6" s="29" t="s">
        <v>12</v>
      </c>
      <c r="C6" s="41" t="s">
        <v>48</v>
      </c>
      <c r="D6" s="37" t="s">
        <v>4</v>
      </c>
      <c r="E6" s="49" t="s">
        <v>7</v>
      </c>
      <c r="F6" s="49" t="s">
        <v>8</v>
      </c>
      <c r="G6" s="49" t="s">
        <v>9</v>
      </c>
      <c r="H6" s="51" t="s">
        <v>7</v>
      </c>
      <c r="I6" s="51" t="s">
        <v>8</v>
      </c>
      <c r="J6" s="51" t="s">
        <v>9</v>
      </c>
      <c r="K6" s="49" t="s">
        <v>10</v>
      </c>
      <c r="L6" s="52" t="s">
        <v>16</v>
      </c>
      <c r="M6" s="12"/>
      <c r="N6" s="12"/>
      <c r="O6" s="12"/>
      <c r="P6" s="12"/>
    </row>
    <row r="7" spans="1:16" ht="15.75" customHeight="1" x14ac:dyDescent="0.25">
      <c r="A7" s="12"/>
      <c r="B7" s="29" t="s">
        <v>11</v>
      </c>
      <c r="C7" s="41" t="s">
        <v>49</v>
      </c>
      <c r="D7" s="37">
        <v>4</v>
      </c>
      <c r="E7" s="59">
        <v>390</v>
      </c>
      <c r="F7" s="59">
        <v>300</v>
      </c>
      <c r="G7" s="53">
        <f>AVERAGE(E7:F7)</f>
        <v>345</v>
      </c>
      <c r="H7" s="62">
        <v>90</v>
      </c>
      <c r="I7" s="62">
        <v>90</v>
      </c>
      <c r="J7" s="54">
        <f>AVERAGE(H7:I7)</f>
        <v>90</v>
      </c>
      <c r="K7" s="49">
        <f>G7+J7</f>
        <v>435</v>
      </c>
      <c r="L7" s="52">
        <f>RANK(K7,K$7:K$11)</f>
        <v>1</v>
      </c>
      <c r="M7" s="12"/>
      <c r="N7" s="12"/>
      <c r="O7" s="12"/>
      <c r="P7" s="12"/>
    </row>
    <row r="8" spans="1:16" x14ac:dyDescent="0.25">
      <c r="A8" s="12"/>
      <c r="B8" s="29" t="s">
        <v>37</v>
      </c>
      <c r="C8" s="41" t="s">
        <v>58</v>
      </c>
      <c r="D8" s="37">
        <v>3</v>
      </c>
      <c r="E8" s="59">
        <v>160</v>
      </c>
      <c r="F8" s="59">
        <v>140</v>
      </c>
      <c r="G8" s="53">
        <f>AVERAGE(E8:F8)</f>
        <v>150</v>
      </c>
      <c r="H8" s="62">
        <v>0</v>
      </c>
      <c r="I8" s="62">
        <v>0</v>
      </c>
      <c r="J8" s="54">
        <f>AVERAGE(H8:I8)</f>
        <v>0</v>
      </c>
      <c r="K8" s="49">
        <f>G8+J8</f>
        <v>150</v>
      </c>
      <c r="L8" s="52">
        <f>RANK(K8,K$7:K$11)</f>
        <v>2</v>
      </c>
      <c r="M8" s="12"/>
      <c r="N8" s="12"/>
      <c r="O8" s="12"/>
      <c r="P8" s="12"/>
    </row>
    <row r="9" spans="1:16" x14ac:dyDescent="0.25">
      <c r="A9" s="12"/>
      <c r="B9" s="47" t="s">
        <v>38</v>
      </c>
      <c r="C9" s="58" t="s">
        <v>52</v>
      </c>
      <c r="D9" s="48">
        <v>5</v>
      </c>
      <c r="E9" s="60">
        <v>10</v>
      </c>
      <c r="F9" s="60">
        <v>25</v>
      </c>
      <c r="G9" s="53">
        <f>AVERAGE(E9:F9)</f>
        <v>17.5</v>
      </c>
      <c r="H9" s="63">
        <v>10</v>
      </c>
      <c r="I9" s="63">
        <v>10</v>
      </c>
      <c r="J9" s="54">
        <f>AVERAGE(H9:I9)</f>
        <v>10</v>
      </c>
      <c r="K9" s="49">
        <f>G9+J9</f>
        <v>27.5</v>
      </c>
      <c r="L9" s="52">
        <f>RANK(K9,K$7:K$11)</f>
        <v>3</v>
      </c>
      <c r="M9" s="12"/>
      <c r="N9" s="12"/>
      <c r="O9" s="12"/>
      <c r="P9" s="12"/>
    </row>
    <row r="10" spans="1:16" x14ac:dyDescent="0.25">
      <c r="A10" s="12"/>
      <c r="B10" s="47" t="s">
        <v>14</v>
      </c>
      <c r="C10" s="58" t="s">
        <v>57</v>
      </c>
      <c r="D10" s="48">
        <v>1</v>
      </c>
      <c r="E10" s="60">
        <v>0</v>
      </c>
      <c r="F10" s="60">
        <v>0</v>
      </c>
      <c r="G10" s="53">
        <f>AVERAGE(E10:F10)</f>
        <v>0</v>
      </c>
      <c r="H10" s="63">
        <v>10</v>
      </c>
      <c r="I10" s="63">
        <v>10</v>
      </c>
      <c r="J10" s="54">
        <f>AVERAGE(H10:I10)</f>
        <v>10</v>
      </c>
      <c r="K10" s="49">
        <f>G10+J10</f>
        <v>10</v>
      </c>
      <c r="L10" s="52">
        <f>RANK(K10,K$7:K$11)</f>
        <v>4</v>
      </c>
      <c r="M10" s="12"/>
      <c r="N10" s="12"/>
      <c r="O10" s="12"/>
      <c r="P10" s="12"/>
    </row>
    <row r="11" spans="1:16" ht="15.75" thickBot="1" x14ac:dyDescent="0.3">
      <c r="A11" s="12"/>
      <c r="B11" s="38" t="s">
        <v>36</v>
      </c>
      <c r="C11" s="42" t="s">
        <v>3</v>
      </c>
      <c r="D11" s="39">
        <v>2</v>
      </c>
      <c r="E11" s="61">
        <v>0</v>
      </c>
      <c r="F11" s="61">
        <v>0</v>
      </c>
      <c r="G11" s="55">
        <f>AVERAGE(E11:F11)</f>
        <v>0</v>
      </c>
      <c r="H11" s="64">
        <v>10</v>
      </c>
      <c r="I11" s="64">
        <v>10</v>
      </c>
      <c r="J11" s="56">
        <f>AVERAGE(H11:I11)</f>
        <v>10</v>
      </c>
      <c r="K11" s="57">
        <f>G11+J11</f>
        <v>10</v>
      </c>
      <c r="L11" s="52">
        <f>RANK(K11,K$7:K$11)</f>
        <v>4</v>
      </c>
      <c r="M11" s="12"/>
      <c r="N11" s="12"/>
      <c r="O11" s="12"/>
      <c r="P11" s="12"/>
    </row>
    <row r="12" spans="1:16" ht="15.75" thickBot="1" x14ac:dyDescent="0.3">
      <c r="A12" s="12"/>
      <c r="B12" s="12"/>
      <c r="C12" s="12"/>
      <c r="D12" s="14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28.5" x14ac:dyDescent="0.45">
      <c r="A13" s="12"/>
      <c r="B13" s="15" t="s">
        <v>17</v>
      </c>
      <c r="C13" s="40"/>
      <c r="D13" s="16"/>
      <c r="E13" s="17" t="s">
        <v>18</v>
      </c>
      <c r="F13" s="16"/>
      <c r="G13" s="16"/>
      <c r="H13" s="16"/>
      <c r="I13" s="16"/>
      <c r="J13" s="16"/>
      <c r="K13" s="16"/>
      <c r="L13" s="16"/>
      <c r="M13" s="16"/>
      <c r="N13" s="16"/>
      <c r="O13" s="18"/>
      <c r="P13" s="12"/>
    </row>
    <row r="14" spans="1:16" x14ac:dyDescent="0.25">
      <c r="A14" s="12"/>
      <c r="B14" s="11"/>
      <c r="C14" s="12"/>
      <c r="D14" s="12"/>
      <c r="E14" s="23" t="s">
        <v>5</v>
      </c>
      <c r="F14" s="24"/>
      <c r="G14" s="25"/>
      <c r="H14" s="26" t="s">
        <v>6</v>
      </c>
      <c r="I14" s="27"/>
      <c r="J14" s="28"/>
      <c r="K14" s="23" t="s">
        <v>19</v>
      </c>
      <c r="L14" s="24"/>
      <c r="M14" s="25"/>
      <c r="N14" s="12"/>
      <c r="O14" s="13"/>
      <c r="P14" s="12"/>
    </row>
    <row r="15" spans="1:16" x14ac:dyDescent="0.25">
      <c r="A15" s="12"/>
      <c r="B15" s="29" t="s">
        <v>12</v>
      </c>
      <c r="C15" s="41" t="s">
        <v>48</v>
      </c>
      <c r="D15" s="37" t="s">
        <v>4</v>
      </c>
      <c r="E15" s="49" t="s">
        <v>7</v>
      </c>
      <c r="F15" s="49" t="s">
        <v>8</v>
      </c>
      <c r="G15" s="49" t="s">
        <v>9</v>
      </c>
      <c r="H15" s="37" t="s">
        <v>7</v>
      </c>
      <c r="I15" s="37" t="s">
        <v>8</v>
      </c>
      <c r="J15" s="37" t="s">
        <v>9</v>
      </c>
      <c r="K15" s="49" t="s">
        <v>7</v>
      </c>
      <c r="L15" s="49" t="s">
        <v>8</v>
      </c>
      <c r="M15" s="49" t="s">
        <v>9</v>
      </c>
      <c r="N15" s="37" t="s">
        <v>10</v>
      </c>
      <c r="O15" s="50" t="s">
        <v>16</v>
      </c>
      <c r="P15" s="12"/>
    </row>
    <row r="16" spans="1:16" x14ac:dyDescent="0.25">
      <c r="A16" s="12"/>
      <c r="B16" s="29" t="s">
        <v>11</v>
      </c>
      <c r="C16" s="41" t="s">
        <v>49</v>
      </c>
      <c r="D16" s="37">
        <v>4</v>
      </c>
      <c r="E16" s="79">
        <v>90</v>
      </c>
      <c r="F16" s="79">
        <v>70</v>
      </c>
      <c r="G16" s="53">
        <f>AVERAGE(E16:F16)</f>
        <v>80</v>
      </c>
      <c r="H16" s="62">
        <v>170</v>
      </c>
      <c r="I16" s="62">
        <v>170</v>
      </c>
      <c r="J16" s="2">
        <f>AVERAGE(H16:I16)</f>
        <v>170</v>
      </c>
      <c r="K16" s="79">
        <v>390</v>
      </c>
      <c r="L16" s="79">
        <v>390</v>
      </c>
      <c r="M16" s="53">
        <f>AVERAGE(K16:L16)</f>
        <v>390</v>
      </c>
      <c r="N16" s="37">
        <f>MAX(G16,J16,M16)</f>
        <v>390</v>
      </c>
      <c r="O16" s="50">
        <f>RANK(N16,N$16:N$20)</f>
        <v>1</v>
      </c>
      <c r="P16" s="12"/>
    </row>
    <row r="17" spans="1:16" x14ac:dyDescent="0.25">
      <c r="A17" s="12"/>
      <c r="B17" s="29" t="s">
        <v>37</v>
      </c>
      <c r="C17" s="41" t="s">
        <v>58</v>
      </c>
      <c r="D17" s="37">
        <v>3</v>
      </c>
      <c r="E17" s="79">
        <v>40</v>
      </c>
      <c r="F17" s="79">
        <v>40</v>
      </c>
      <c r="G17" s="53">
        <f>AVERAGE(E17:F17)</f>
        <v>40</v>
      </c>
      <c r="H17" s="62">
        <v>130</v>
      </c>
      <c r="I17" s="62">
        <v>210</v>
      </c>
      <c r="J17" s="2">
        <f>AVERAGE(H17:I17)</f>
        <v>170</v>
      </c>
      <c r="K17" s="79">
        <v>210</v>
      </c>
      <c r="L17" s="79">
        <v>210</v>
      </c>
      <c r="M17" s="53">
        <f>AVERAGE(K17:L17)</f>
        <v>210</v>
      </c>
      <c r="N17" s="37">
        <f>MAX(G17,J17,M17)</f>
        <v>210</v>
      </c>
      <c r="O17" s="50">
        <f>RANK(N17,N$16:N$20)</f>
        <v>2</v>
      </c>
      <c r="P17" s="12"/>
    </row>
    <row r="18" spans="1:16" x14ac:dyDescent="0.25">
      <c r="A18" s="12"/>
      <c r="B18" s="47" t="s">
        <v>14</v>
      </c>
      <c r="C18" s="58" t="s">
        <v>57</v>
      </c>
      <c r="D18" s="48">
        <v>1</v>
      </c>
      <c r="E18" s="80">
        <v>10</v>
      </c>
      <c r="F18" s="80">
        <v>0</v>
      </c>
      <c r="G18" s="53">
        <f>AVERAGE(E18:F18)</f>
        <v>5</v>
      </c>
      <c r="H18" s="63">
        <v>45</v>
      </c>
      <c r="I18" s="63">
        <v>45</v>
      </c>
      <c r="J18" s="2">
        <f>AVERAGE(H18:I18)</f>
        <v>45</v>
      </c>
      <c r="K18" s="80">
        <v>10</v>
      </c>
      <c r="L18" s="80">
        <v>10</v>
      </c>
      <c r="M18" s="53">
        <f>AVERAGE(K18:L18)</f>
        <v>10</v>
      </c>
      <c r="N18" s="37">
        <f>MAX(G18,J18,M18)</f>
        <v>45</v>
      </c>
      <c r="O18" s="50">
        <f>RANK(N18,N$16:N$20)</f>
        <v>3</v>
      </c>
      <c r="P18" s="12"/>
    </row>
    <row r="19" spans="1:16" x14ac:dyDescent="0.25">
      <c r="A19" s="12"/>
      <c r="B19" s="47" t="s">
        <v>38</v>
      </c>
      <c r="C19" s="58" t="s">
        <v>52</v>
      </c>
      <c r="D19" s="48">
        <v>5</v>
      </c>
      <c r="E19" s="80">
        <v>10</v>
      </c>
      <c r="F19" s="80">
        <v>10</v>
      </c>
      <c r="G19" s="53">
        <f>AVERAGE(E19:F19)</f>
        <v>10</v>
      </c>
      <c r="H19" s="63">
        <v>20</v>
      </c>
      <c r="I19" s="63">
        <v>20</v>
      </c>
      <c r="J19" s="2">
        <f>AVERAGE(H19:I19)</f>
        <v>20</v>
      </c>
      <c r="K19" s="80">
        <v>0</v>
      </c>
      <c r="L19" s="80">
        <v>0</v>
      </c>
      <c r="M19" s="53">
        <f>AVERAGE(K19:L19)</f>
        <v>0</v>
      </c>
      <c r="N19" s="37">
        <f>MAX(G19,J19,M19)</f>
        <v>20</v>
      </c>
      <c r="O19" s="50">
        <f>RANK(N19,N$16:N$20)</f>
        <v>4</v>
      </c>
      <c r="P19" s="12"/>
    </row>
    <row r="20" spans="1:16" ht="15.75" thickBot="1" x14ac:dyDescent="0.3">
      <c r="A20" s="12"/>
      <c r="B20" s="38" t="s">
        <v>36</v>
      </c>
      <c r="C20" s="42" t="s">
        <v>3</v>
      </c>
      <c r="D20" s="39">
        <v>2</v>
      </c>
      <c r="E20" s="81">
        <v>0</v>
      </c>
      <c r="F20" s="81">
        <v>0</v>
      </c>
      <c r="G20" s="55">
        <f>AVERAGE(E20:F20)</f>
        <v>0</v>
      </c>
      <c r="H20" s="64">
        <v>10</v>
      </c>
      <c r="I20" s="64">
        <v>10</v>
      </c>
      <c r="J20" s="19">
        <f>AVERAGE(H20:I20)</f>
        <v>10</v>
      </c>
      <c r="K20" s="81">
        <v>10</v>
      </c>
      <c r="L20" s="81">
        <v>10</v>
      </c>
      <c r="M20" s="55">
        <f>AVERAGE(K20:L20)</f>
        <v>10</v>
      </c>
      <c r="N20" s="39">
        <f>MAX(G20,J20,M20)</f>
        <v>10</v>
      </c>
      <c r="O20" s="50">
        <f>RANK(N20,N$16:N$20)</f>
        <v>5</v>
      </c>
      <c r="P20" s="12"/>
    </row>
    <row r="21" spans="1:16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x14ac:dyDescent="0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</sheetData>
  <autoFilter ref="B15:O15" xr:uid="{BAAB7842-8EDC-449D-8607-B89CBFD77581}">
    <sortState ref="B16:O20">
      <sortCondition ref="O15"/>
    </sortState>
  </autoFilter>
  <pageMargins left="0.7" right="0.7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6"/>
  <sheetViews>
    <sheetView tabSelected="1" workbookViewId="0">
      <selection activeCell="K19" sqref="K19:L23"/>
    </sheetView>
  </sheetViews>
  <sheetFormatPr defaultRowHeight="15" x14ac:dyDescent="0.25"/>
  <cols>
    <col min="1" max="1" width="3" customWidth="1"/>
    <col min="2" max="2" width="18.5703125" customWidth="1"/>
    <col min="3" max="3" width="21.42578125" bestFit="1" customWidth="1"/>
    <col min="4" max="4" width="8.28515625" customWidth="1"/>
    <col min="5" max="5" width="10.28515625" customWidth="1"/>
    <col min="6" max="6" width="9.7109375" customWidth="1"/>
    <col min="7" max="7" width="10.28515625" customWidth="1"/>
    <col min="8" max="8" width="10.7109375" customWidth="1"/>
    <col min="10" max="10" width="10.28515625" customWidth="1"/>
    <col min="12" max="12" width="10.7109375" customWidth="1"/>
    <col min="14" max="14" width="10.85546875" customWidth="1"/>
    <col min="15" max="15" width="10.5703125" customWidth="1"/>
  </cols>
  <sheetData>
    <row r="1" spans="1:16" ht="15.75" thickBot="1" x14ac:dyDescent="0.3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9.25" thickBot="1" x14ac:dyDescent="0.5">
      <c r="A2" s="12"/>
      <c r="B2" s="43" t="s">
        <v>39</v>
      </c>
      <c r="C2" s="44"/>
      <c r="D2" s="44"/>
      <c r="E2" s="44"/>
      <c r="F2" s="45"/>
      <c r="G2" s="44" t="s">
        <v>2</v>
      </c>
      <c r="H2" s="45"/>
      <c r="I2" s="45"/>
      <c r="J2" s="45"/>
      <c r="K2" s="45"/>
      <c r="L2" s="45"/>
      <c r="M2" s="45"/>
      <c r="N2" s="45"/>
      <c r="O2" s="46"/>
      <c r="P2" s="12"/>
    </row>
    <row r="3" spans="1:16" ht="15.75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8.5" x14ac:dyDescent="0.45">
      <c r="A4" s="12"/>
      <c r="B4" s="69" t="s">
        <v>1</v>
      </c>
      <c r="C4" s="70"/>
      <c r="D4" s="71" t="s">
        <v>40</v>
      </c>
      <c r="E4" s="72"/>
      <c r="F4" s="72" t="s">
        <v>41</v>
      </c>
      <c r="G4" s="73"/>
      <c r="H4" s="73"/>
      <c r="I4" s="73"/>
      <c r="J4" s="73"/>
      <c r="K4" s="73"/>
      <c r="L4" s="74"/>
      <c r="M4" s="12"/>
      <c r="N4" s="12"/>
      <c r="O4" s="12"/>
      <c r="P4" s="12"/>
    </row>
    <row r="5" spans="1:16" x14ac:dyDescent="0.25">
      <c r="A5" s="12"/>
      <c r="B5" s="75"/>
      <c r="C5" s="1"/>
      <c r="D5" s="1"/>
      <c r="E5" s="3" t="s">
        <v>5</v>
      </c>
      <c r="F5" s="3"/>
      <c r="G5" s="3"/>
      <c r="H5" s="10" t="s">
        <v>6</v>
      </c>
      <c r="I5" s="10"/>
      <c r="J5" s="10"/>
      <c r="K5" s="1"/>
      <c r="L5" s="76"/>
      <c r="M5" s="12"/>
      <c r="N5" s="12"/>
      <c r="O5" s="12"/>
      <c r="P5" s="12"/>
    </row>
    <row r="6" spans="1:16" x14ac:dyDescent="0.25">
      <c r="A6" s="12"/>
      <c r="B6" s="29" t="s">
        <v>12</v>
      </c>
      <c r="C6" s="30" t="s">
        <v>48</v>
      </c>
      <c r="D6" s="30" t="s">
        <v>4</v>
      </c>
      <c r="E6" s="31" t="s">
        <v>7</v>
      </c>
      <c r="F6" s="31" t="s">
        <v>8</v>
      </c>
      <c r="G6" s="31" t="s">
        <v>9</v>
      </c>
      <c r="H6" s="32" t="s">
        <v>7</v>
      </c>
      <c r="I6" s="32" t="s">
        <v>8</v>
      </c>
      <c r="J6" s="32" t="s">
        <v>9</v>
      </c>
      <c r="K6" s="31" t="s">
        <v>10</v>
      </c>
      <c r="L6" s="33" t="s">
        <v>16</v>
      </c>
      <c r="M6" s="12"/>
      <c r="N6" s="12"/>
      <c r="O6" s="12"/>
      <c r="P6" s="12"/>
    </row>
    <row r="7" spans="1:16" ht="15.75" customHeight="1" x14ac:dyDescent="0.25">
      <c r="A7" s="12"/>
      <c r="B7" s="29" t="s">
        <v>47</v>
      </c>
      <c r="C7" s="30" t="s">
        <v>55</v>
      </c>
      <c r="D7" s="37">
        <v>13</v>
      </c>
      <c r="E7" s="65">
        <v>695</v>
      </c>
      <c r="F7" s="65">
        <v>695</v>
      </c>
      <c r="G7" s="3">
        <f t="shared" ref="G7:G14" si="0">AVERAGE(E7:F7)</f>
        <v>695</v>
      </c>
      <c r="H7" s="67">
        <v>645</v>
      </c>
      <c r="I7" s="67">
        <v>715</v>
      </c>
      <c r="J7" s="10">
        <f t="shared" ref="J7:J14" si="1">AVERAGE(H7:I7)</f>
        <v>680</v>
      </c>
      <c r="K7" s="31">
        <f t="shared" ref="K7:K14" si="2">G7+J7</f>
        <v>1375</v>
      </c>
      <c r="L7" s="33">
        <f t="shared" ref="L7:L14" si="3">RANK(K7,K$7:K$14)</f>
        <v>1</v>
      </c>
      <c r="M7" s="12"/>
      <c r="N7" s="12"/>
      <c r="O7" s="12"/>
      <c r="P7" s="12"/>
    </row>
    <row r="8" spans="1:16" ht="15.75" customHeight="1" x14ac:dyDescent="0.25">
      <c r="A8" s="12"/>
      <c r="B8" s="29" t="s">
        <v>45</v>
      </c>
      <c r="C8" s="30" t="s">
        <v>53</v>
      </c>
      <c r="D8" s="37">
        <v>9</v>
      </c>
      <c r="E8" s="65">
        <v>485</v>
      </c>
      <c r="F8" s="65">
        <v>585</v>
      </c>
      <c r="G8" s="3">
        <f t="shared" si="0"/>
        <v>535</v>
      </c>
      <c r="H8" s="67">
        <v>470</v>
      </c>
      <c r="I8" s="67">
        <v>530</v>
      </c>
      <c r="J8" s="10">
        <f t="shared" si="1"/>
        <v>500</v>
      </c>
      <c r="K8" s="31">
        <f t="shared" si="2"/>
        <v>1035</v>
      </c>
      <c r="L8" s="33">
        <f t="shared" si="3"/>
        <v>2</v>
      </c>
      <c r="M8" s="12"/>
      <c r="N8" s="12"/>
      <c r="O8" s="12"/>
      <c r="P8" s="12"/>
    </row>
    <row r="9" spans="1:16" x14ac:dyDescent="0.25">
      <c r="A9" s="12"/>
      <c r="B9" s="29" t="s">
        <v>46</v>
      </c>
      <c r="C9" s="30" t="s">
        <v>53</v>
      </c>
      <c r="D9" s="37">
        <v>11</v>
      </c>
      <c r="E9" s="65">
        <v>220</v>
      </c>
      <c r="F9" s="65">
        <v>225</v>
      </c>
      <c r="G9" s="3">
        <f t="shared" si="0"/>
        <v>222.5</v>
      </c>
      <c r="H9" s="67">
        <v>365</v>
      </c>
      <c r="I9" s="67">
        <v>405</v>
      </c>
      <c r="J9" s="10">
        <f t="shared" si="1"/>
        <v>385</v>
      </c>
      <c r="K9" s="31">
        <f t="shared" si="2"/>
        <v>607.5</v>
      </c>
      <c r="L9" s="33">
        <f t="shared" si="3"/>
        <v>3</v>
      </c>
      <c r="M9" s="12"/>
      <c r="N9" s="12"/>
      <c r="O9" s="12"/>
      <c r="P9" s="12"/>
    </row>
    <row r="10" spans="1:16" x14ac:dyDescent="0.25">
      <c r="A10" s="12"/>
      <c r="B10" s="29" t="s">
        <v>43</v>
      </c>
      <c r="C10" s="30" t="s">
        <v>49</v>
      </c>
      <c r="D10" s="37">
        <v>6</v>
      </c>
      <c r="E10" s="65">
        <v>230</v>
      </c>
      <c r="F10" s="65">
        <v>350</v>
      </c>
      <c r="G10" s="3">
        <f t="shared" si="0"/>
        <v>290</v>
      </c>
      <c r="H10" s="67">
        <v>220</v>
      </c>
      <c r="I10" s="67">
        <v>220</v>
      </c>
      <c r="J10" s="10">
        <f t="shared" si="1"/>
        <v>220</v>
      </c>
      <c r="K10" s="31">
        <f t="shared" si="2"/>
        <v>510</v>
      </c>
      <c r="L10" s="33">
        <f t="shared" si="3"/>
        <v>4</v>
      </c>
      <c r="M10" s="12"/>
      <c r="N10" s="12"/>
      <c r="O10" s="12"/>
      <c r="P10" s="12"/>
    </row>
    <row r="11" spans="1:16" x14ac:dyDescent="0.25">
      <c r="A11" s="12"/>
      <c r="B11" s="29" t="s">
        <v>44</v>
      </c>
      <c r="C11" s="30" t="s">
        <v>57</v>
      </c>
      <c r="D11" s="37">
        <v>7</v>
      </c>
      <c r="E11" s="65">
        <v>175</v>
      </c>
      <c r="F11" s="65">
        <v>175</v>
      </c>
      <c r="G11" s="3">
        <f t="shared" si="0"/>
        <v>175</v>
      </c>
      <c r="H11" s="67">
        <v>205</v>
      </c>
      <c r="I11" s="67">
        <v>175</v>
      </c>
      <c r="J11" s="10">
        <f t="shared" si="1"/>
        <v>190</v>
      </c>
      <c r="K11" s="31">
        <f t="shared" si="2"/>
        <v>365</v>
      </c>
      <c r="L11" s="33">
        <f t="shared" si="3"/>
        <v>5</v>
      </c>
      <c r="M11" s="12"/>
      <c r="N11" s="12"/>
      <c r="O11" s="12"/>
      <c r="P11" s="12"/>
    </row>
    <row r="12" spans="1:16" x14ac:dyDescent="0.25">
      <c r="A12" s="12"/>
      <c r="B12" s="29" t="s">
        <v>34</v>
      </c>
      <c r="C12" s="30" t="s">
        <v>50</v>
      </c>
      <c r="D12" s="37">
        <v>8</v>
      </c>
      <c r="E12" s="65">
        <v>105</v>
      </c>
      <c r="F12" s="65">
        <v>105</v>
      </c>
      <c r="G12" s="3">
        <f t="shared" si="0"/>
        <v>105</v>
      </c>
      <c r="H12" s="67">
        <v>100</v>
      </c>
      <c r="I12" s="67">
        <v>100</v>
      </c>
      <c r="J12" s="10">
        <f t="shared" si="1"/>
        <v>100</v>
      </c>
      <c r="K12" s="31">
        <f t="shared" si="2"/>
        <v>205</v>
      </c>
      <c r="L12" s="33">
        <f t="shared" si="3"/>
        <v>6</v>
      </c>
      <c r="M12" s="12"/>
      <c r="N12" s="12"/>
      <c r="O12" s="12"/>
      <c r="P12" s="12"/>
    </row>
    <row r="13" spans="1:16" x14ac:dyDescent="0.25">
      <c r="A13" s="12"/>
      <c r="B13" s="29" t="s">
        <v>25</v>
      </c>
      <c r="C13" s="30" t="s">
        <v>49</v>
      </c>
      <c r="D13" s="37">
        <v>14</v>
      </c>
      <c r="E13" s="65">
        <v>50</v>
      </c>
      <c r="F13" s="65">
        <v>60</v>
      </c>
      <c r="G13" s="3">
        <f t="shared" si="0"/>
        <v>55</v>
      </c>
      <c r="H13" s="67">
        <v>65</v>
      </c>
      <c r="I13" s="67">
        <v>65</v>
      </c>
      <c r="J13" s="10">
        <f t="shared" si="1"/>
        <v>65</v>
      </c>
      <c r="K13" s="31">
        <f t="shared" si="2"/>
        <v>120</v>
      </c>
      <c r="L13" s="33">
        <f t="shared" si="3"/>
        <v>7</v>
      </c>
      <c r="M13" s="12"/>
      <c r="N13" s="12"/>
      <c r="O13" s="12"/>
      <c r="P13" s="12"/>
    </row>
    <row r="14" spans="1:16" ht="15.75" thickBot="1" x14ac:dyDescent="0.3">
      <c r="A14" s="12"/>
      <c r="B14" s="38" t="s">
        <v>31</v>
      </c>
      <c r="C14" s="36" t="s">
        <v>56</v>
      </c>
      <c r="D14" s="39">
        <v>12</v>
      </c>
      <c r="E14" s="66">
        <v>10</v>
      </c>
      <c r="F14" s="66">
        <v>15</v>
      </c>
      <c r="G14" s="20">
        <f t="shared" si="0"/>
        <v>12.5</v>
      </c>
      <c r="H14" s="68">
        <v>100</v>
      </c>
      <c r="I14" s="68">
        <v>100</v>
      </c>
      <c r="J14" s="21">
        <f t="shared" si="1"/>
        <v>100</v>
      </c>
      <c r="K14" s="34">
        <f t="shared" si="2"/>
        <v>112.5</v>
      </c>
      <c r="L14" s="33">
        <f t="shared" si="3"/>
        <v>8</v>
      </c>
      <c r="M14" s="12"/>
      <c r="N14" s="12"/>
      <c r="O14" s="12"/>
      <c r="P14" s="12"/>
    </row>
    <row r="15" spans="1:16" ht="15.75" thickBot="1" x14ac:dyDescent="0.3">
      <c r="A15" s="12"/>
      <c r="B15" s="12"/>
      <c r="C15" s="12"/>
      <c r="D15" s="14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28.5" x14ac:dyDescent="0.45">
      <c r="A16" s="12"/>
      <c r="B16" s="15" t="s">
        <v>17</v>
      </c>
      <c r="C16" s="40"/>
      <c r="D16" s="16"/>
      <c r="E16" s="17" t="s">
        <v>42</v>
      </c>
      <c r="F16" s="16"/>
      <c r="G16" s="16"/>
      <c r="H16" s="16"/>
      <c r="I16" s="16"/>
      <c r="J16" s="16"/>
      <c r="K16" s="16"/>
      <c r="L16" s="16"/>
      <c r="M16" s="16"/>
      <c r="N16" s="16"/>
      <c r="O16" s="18"/>
      <c r="P16" s="12"/>
    </row>
    <row r="17" spans="1:16" x14ac:dyDescent="0.25">
      <c r="A17" s="12"/>
      <c r="B17" s="11"/>
      <c r="C17" s="12"/>
      <c r="D17" s="12"/>
      <c r="E17" s="23" t="s">
        <v>5</v>
      </c>
      <c r="F17" s="24"/>
      <c r="G17" s="25"/>
      <c r="H17" s="26" t="s">
        <v>6</v>
      </c>
      <c r="I17" s="27"/>
      <c r="J17" s="28"/>
      <c r="K17" s="23" t="s">
        <v>19</v>
      </c>
      <c r="L17" s="24"/>
      <c r="M17" s="25"/>
      <c r="N17" s="12"/>
      <c r="O17" s="13"/>
      <c r="P17" s="12"/>
    </row>
    <row r="18" spans="1:16" x14ac:dyDescent="0.25">
      <c r="A18" s="12"/>
      <c r="B18" s="29" t="s">
        <v>12</v>
      </c>
      <c r="C18" s="41" t="s">
        <v>48</v>
      </c>
      <c r="D18" s="30" t="s">
        <v>4</v>
      </c>
      <c r="E18" s="31" t="s">
        <v>7</v>
      </c>
      <c r="F18" s="31" t="s">
        <v>8</v>
      </c>
      <c r="G18" s="31" t="s">
        <v>9</v>
      </c>
      <c r="H18" s="30" t="s">
        <v>7</v>
      </c>
      <c r="I18" s="30" t="s">
        <v>8</v>
      </c>
      <c r="J18" s="30" t="s">
        <v>9</v>
      </c>
      <c r="K18" s="31" t="s">
        <v>7</v>
      </c>
      <c r="L18" s="31" t="s">
        <v>8</v>
      </c>
      <c r="M18" s="31" t="s">
        <v>9</v>
      </c>
      <c r="N18" s="30" t="s">
        <v>10</v>
      </c>
      <c r="O18" s="35" t="s">
        <v>16</v>
      </c>
      <c r="P18" s="12"/>
    </row>
    <row r="19" spans="1:16" x14ac:dyDescent="0.25">
      <c r="A19" s="12"/>
      <c r="B19" s="29" t="s">
        <v>45</v>
      </c>
      <c r="C19" s="30" t="s">
        <v>53</v>
      </c>
      <c r="D19" s="37">
        <v>9</v>
      </c>
      <c r="E19" s="77">
        <v>710</v>
      </c>
      <c r="F19" s="77">
        <v>710</v>
      </c>
      <c r="G19" s="3">
        <f>AVERAGE(E19:F19)</f>
        <v>710</v>
      </c>
      <c r="H19" s="67">
        <v>645</v>
      </c>
      <c r="I19" s="67">
        <v>675</v>
      </c>
      <c r="J19" s="1">
        <f>AVERAGE(H19:I19)</f>
        <v>660</v>
      </c>
      <c r="K19" s="77">
        <v>835</v>
      </c>
      <c r="L19" s="77">
        <v>635</v>
      </c>
      <c r="M19" s="3">
        <f>AVERAGE(K19:L19)</f>
        <v>735</v>
      </c>
      <c r="N19" s="30">
        <f>MAX(G19,J19,M19)</f>
        <v>735</v>
      </c>
      <c r="O19" s="35">
        <f>RANK(N19,N$19:N$23)</f>
        <v>1</v>
      </c>
      <c r="P19" s="12"/>
    </row>
    <row r="20" spans="1:16" x14ac:dyDescent="0.25">
      <c r="A20" s="12"/>
      <c r="B20" s="29" t="s">
        <v>47</v>
      </c>
      <c r="C20" s="30" t="s">
        <v>55</v>
      </c>
      <c r="D20" s="37">
        <v>13</v>
      </c>
      <c r="E20" s="77">
        <v>445</v>
      </c>
      <c r="F20" s="77">
        <v>545</v>
      </c>
      <c r="G20" s="3">
        <f>AVERAGE(E20:F20)</f>
        <v>495</v>
      </c>
      <c r="H20" s="67">
        <v>575</v>
      </c>
      <c r="I20" s="67">
        <v>725</v>
      </c>
      <c r="J20" s="1">
        <f>AVERAGE(H20:I20)</f>
        <v>650</v>
      </c>
      <c r="K20" s="77">
        <v>445</v>
      </c>
      <c r="L20" s="77">
        <v>535</v>
      </c>
      <c r="M20" s="3">
        <f>AVERAGE(K20:L20)</f>
        <v>490</v>
      </c>
      <c r="N20" s="30">
        <f>MAX(G20,J20,M20)</f>
        <v>650</v>
      </c>
      <c r="O20" s="35">
        <f>RANK(N20,N$19:N$23)</f>
        <v>2</v>
      </c>
      <c r="P20" s="12"/>
    </row>
    <row r="21" spans="1:16" x14ac:dyDescent="0.25">
      <c r="A21" s="12"/>
      <c r="B21" s="29" t="s">
        <v>46</v>
      </c>
      <c r="C21" s="30" t="s">
        <v>53</v>
      </c>
      <c r="D21" s="37">
        <v>11</v>
      </c>
      <c r="E21" s="77">
        <v>265</v>
      </c>
      <c r="F21" s="77">
        <v>265</v>
      </c>
      <c r="G21" s="3">
        <f>AVERAGE(E21:F21)</f>
        <v>265</v>
      </c>
      <c r="H21" s="67">
        <v>570</v>
      </c>
      <c r="I21" s="67">
        <v>570</v>
      </c>
      <c r="J21" s="1">
        <f>AVERAGE(H21:I21)</f>
        <v>570</v>
      </c>
      <c r="K21" s="77">
        <v>370</v>
      </c>
      <c r="L21" s="77">
        <v>250</v>
      </c>
      <c r="M21" s="3">
        <f>AVERAGE(K21:L21)</f>
        <v>310</v>
      </c>
      <c r="N21" s="30">
        <f>MAX(G21,J21,M21)</f>
        <v>570</v>
      </c>
      <c r="O21" s="35">
        <f>RANK(N21,N$19:N$23)</f>
        <v>3</v>
      </c>
      <c r="P21" s="12"/>
    </row>
    <row r="22" spans="1:16" x14ac:dyDescent="0.25">
      <c r="A22" s="12"/>
      <c r="B22" s="29" t="s">
        <v>43</v>
      </c>
      <c r="C22" s="30" t="s">
        <v>49</v>
      </c>
      <c r="D22" s="37">
        <v>6</v>
      </c>
      <c r="E22" s="77">
        <v>0</v>
      </c>
      <c r="F22" s="77">
        <v>0</v>
      </c>
      <c r="G22" s="3">
        <f>AVERAGE(E22:F22)</f>
        <v>0</v>
      </c>
      <c r="H22" s="67">
        <v>330</v>
      </c>
      <c r="I22" s="67">
        <v>330</v>
      </c>
      <c r="J22" s="1">
        <f>AVERAGE(H22:I22)</f>
        <v>330</v>
      </c>
      <c r="K22" s="77">
        <v>150</v>
      </c>
      <c r="L22" s="77">
        <v>0</v>
      </c>
      <c r="M22" s="3">
        <f>AVERAGE(K22:L22)</f>
        <v>75</v>
      </c>
      <c r="N22" s="30">
        <f>MAX(G22,J22,M22)</f>
        <v>330</v>
      </c>
      <c r="O22" s="35">
        <f>RANK(N22,N$19:N$23)</f>
        <v>4</v>
      </c>
      <c r="P22" s="12"/>
    </row>
    <row r="23" spans="1:16" ht="15.75" thickBot="1" x14ac:dyDescent="0.3">
      <c r="A23" s="12"/>
      <c r="B23" s="38" t="s">
        <v>44</v>
      </c>
      <c r="C23" s="36" t="s">
        <v>57</v>
      </c>
      <c r="D23" s="39">
        <v>7</v>
      </c>
      <c r="E23" s="78">
        <v>150</v>
      </c>
      <c r="F23" s="78">
        <v>175</v>
      </c>
      <c r="G23" s="20">
        <f>AVERAGE(E23:F23)</f>
        <v>162.5</v>
      </c>
      <c r="H23" s="68">
        <v>160</v>
      </c>
      <c r="I23" s="68">
        <v>160</v>
      </c>
      <c r="J23" s="22">
        <f>AVERAGE(H23:I23)</f>
        <v>160</v>
      </c>
      <c r="K23" s="78">
        <v>145</v>
      </c>
      <c r="L23" s="78">
        <v>175</v>
      </c>
      <c r="M23" s="20">
        <f>AVERAGE(K23:L23)</f>
        <v>160</v>
      </c>
      <c r="N23" s="36">
        <f>MAX(G23,J23,M23)</f>
        <v>162.5</v>
      </c>
      <c r="O23" s="35">
        <f>RANK(N23,N$19:N$23)</f>
        <v>5</v>
      </c>
      <c r="P23" s="12"/>
    </row>
    <row r="24" spans="1:16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</sheetData>
  <autoFilter ref="B18:O18" xr:uid="{74C0728F-BF42-4354-BD3A-D22635731F81}">
    <sortState ref="B19:O23">
      <sortCondition ref="O18"/>
    </sortState>
  </autoFilter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K1N35</vt:lpstr>
      <vt:lpstr>K1M35</vt:lpstr>
      <vt:lpstr>K1N18</vt:lpstr>
      <vt:lpstr>K1M18</vt:lpstr>
      <vt:lpstr>K1N</vt:lpstr>
      <vt:lpstr>K1M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 Eronen</dc:creator>
  <cp:lastModifiedBy>Suurla Saara</cp:lastModifiedBy>
  <cp:lastPrinted>2018-09-08T12:31:10Z</cp:lastPrinted>
  <dcterms:created xsi:type="dcterms:W3CDTF">2018-09-07T12:07:38Z</dcterms:created>
  <dcterms:modified xsi:type="dcterms:W3CDTF">2018-09-08T12:45:30Z</dcterms:modified>
</cp:coreProperties>
</file>